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A-A_Vefur_Lisa\"/>
    </mc:Choice>
  </mc:AlternateContent>
  <bookViews>
    <workbookView xWindow="0" yWindow="0" windowWidth="25200" windowHeight="11850" tabRatio="872"/>
  </bookViews>
  <sheets>
    <sheet name="T1" sheetId="1" r:id="rId1"/>
    <sheet name="T2" sheetId="2" r:id="rId2"/>
    <sheet name="T3" sheetId="3" r:id="rId3"/>
    <sheet name="T4" sheetId="4" r:id="rId4"/>
    <sheet name="T5" sheetId="5" r:id="rId5"/>
    <sheet name="T6" sheetId="6" r:id="rId6"/>
    <sheet name="T7" sheetId="7" r:id="rId7"/>
    <sheet name="T8" sheetId="8" r:id="rId8"/>
    <sheet name="T9" sheetId="9" r:id="rId9"/>
    <sheet name="T10" sheetId="10" r:id="rId10"/>
    <sheet name="T11" sheetId="11" r:id="rId11"/>
    <sheet name="T12" sheetId="12" r:id="rId12"/>
    <sheet name="T13" sheetId="13" r:id="rId13"/>
    <sheet name="T14" sheetId="14" r:id="rId14"/>
    <sheet name="T15" sheetId="15" r:id="rId15"/>
    <sheet name="T16" sheetId="16" r:id="rId16"/>
    <sheet name="T17" sheetId="17" r:id="rId17"/>
    <sheet name="T18" sheetId="18" r:id="rId18"/>
    <sheet name="T19" sheetId="19" r:id="rId19"/>
    <sheet name="T20" sheetId="20" r:id="rId20"/>
    <sheet name="T21" sheetId="21" r:id="rId21"/>
    <sheet name="T22" sheetId="22" r:id="rId22"/>
    <sheet name="T23" sheetId="23" r:id="rId23"/>
    <sheet name="T24" sheetId="24" r:id="rId24"/>
    <sheet name="T25" sheetId="25" r:id="rId25"/>
    <sheet name="T26" sheetId="26" r:id="rId26"/>
    <sheet name="T27" sheetId="27" r:id="rId27"/>
    <sheet name="T28" sheetId="28" r:id="rId28"/>
    <sheet name="T29" sheetId="29" r:id="rId29"/>
    <sheet name="T30" sheetId="30" r:id="rId30"/>
    <sheet name="T31" sheetId="31" r:id="rId31"/>
    <sheet name="T32" sheetId="32" r:id="rId32"/>
    <sheet name="T33" sheetId="33" r:id="rId33"/>
    <sheet name="T34" sheetId="34" r:id="rId34"/>
    <sheet name="T35" sheetId="35" r:id="rId35"/>
    <sheet name="T36" sheetId="36" r:id="rId36"/>
    <sheet name="T37" sheetId="37" r:id="rId37"/>
    <sheet name="Aðilar " sheetId="40" r:id="rId38"/>
    <sheet name="Helstu stærðir" sheetId="39" r:id="rId3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1" l="1"/>
  <c r="H12" i="11"/>
  <c r="F10" i="11"/>
  <c r="J16" i="11" s="1"/>
  <c r="E10" i="11"/>
  <c r="I13" i="11" s="1"/>
  <c r="D10" i="11"/>
  <c r="H13" i="11" s="1"/>
  <c r="J8" i="11"/>
  <c r="I8" i="11"/>
  <c r="H8" i="11"/>
  <c r="H11" i="11" l="1"/>
  <c r="I12" i="11"/>
  <c r="J13" i="11"/>
  <c r="H16" i="11"/>
  <c r="I11" i="11"/>
  <c r="J12" i="11"/>
  <c r="I14" i="11"/>
  <c r="I16" i="11"/>
  <c r="J11" i="11"/>
  <c r="J14" i="11"/>
  <c r="J10" i="11" l="1"/>
  <c r="I10" i="11"/>
  <c r="H10" i="11"/>
</calcChain>
</file>

<file path=xl/sharedStrings.xml><?xml version="1.0" encoding="utf-8"?>
<sst xmlns="http://schemas.openxmlformats.org/spreadsheetml/2006/main" count="1102" uniqueCount="499">
  <si>
    <t>Fastanet</t>
  </si>
  <si>
    <t xml:space="preserve">Tafla 1. Helstu stærðir á fastaneti </t>
  </si>
  <si>
    <t xml:space="preserve">Table 1. Main indicators in the fixed network </t>
  </si>
  <si>
    <t>Mynd 1. Heildarfjöldi áskrifenda með fastlínusíma</t>
  </si>
  <si>
    <t>Picture 1. Total subscribers with fixed network phone</t>
  </si>
  <si>
    <t>Í lok árs / End of</t>
  </si>
  <si>
    <t xml:space="preserve">Heildarfjöldi aðgangslína / Subscribers lines </t>
  </si>
  <si>
    <t>PSTN aðgangslínur / PSTN subscribers lines</t>
  </si>
  <si>
    <t>ISDN línur (2B) / ISDN (2B) subscribers lines</t>
  </si>
  <si>
    <t>ISDN línur (30B) / ISDN (30B) subscribers lines</t>
  </si>
  <si>
    <t>Netsími (49X-XXXX) / IP phone</t>
  </si>
  <si>
    <t>VoIP sími / VoIP phone</t>
  </si>
  <si>
    <t>Almenningssímar / Public phones</t>
  </si>
  <si>
    <t>( 1.000 mínútur / minutes)</t>
  </si>
  <si>
    <t>Símtöl úr fastlínusíma / Calls from fixed networks</t>
  </si>
  <si>
    <t>Símtöl til fastaneta / Calls to fixed networks</t>
  </si>
  <si>
    <t>Símtöl til útlanda / Outgoing international calls</t>
  </si>
  <si>
    <t>Símtöl til farsímaneta / Calls to mobile networks</t>
  </si>
  <si>
    <t>Símtöl á internetið / Calls to the internet</t>
  </si>
  <si>
    <t>Table 2. Total subscribers with fixed network phone</t>
  </si>
  <si>
    <t>Tafla 2. Heildarfjöldi áskrifenda með fastlínusíma</t>
  </si>
  <si>
    <t>Fjöldi</t>
  </si>
  <si>
    <t>Markaðshlutdeild</t>
  </si>
  <si>
    <t>Number</t>
  </si>
  <si>
    <t>Market share</t>
  </si>
  <si>
    <t>Samtals / Total</t>
  </si>
  <si>
    <t xml:space="preserve"> - Heimili / Private</t>
  </si>
  <si>
    <t xml:space="preserve"> - Fyrirtæki / Business</t>
  </si>
  <si>
    <t xml:space="preserve"> - Síminn </t>
  </si>
  <si>
    <t xml:space="preserve"> - Vodafone </t>
  </si>
  <si>
    <t xml:space="preserve"> - 365</t>
  </si>
  <si>
    <t xml:space="preserve"> - Tal</t>
  </si>
  <si>
    <t>…</t>
  </si>
  <si>
    <t xml:space="preserve"> - Aðrir / Others</t>
  </si>
  <si>
    <t>Mynd 2. Heildarfjöldi áskrifenda eftir fyrirtækjum</t>
  </si>
  <si>
    <t>Picture 2. Total number of subscribers by companies</t>
  </si>
  <si>
    <t>Tafla 3. PSTN notendalínur</t>
  </si>
  <si>
    <t>Table 3. Ordinary telephone subscriber’s lines</t>
  </si>
  <si>
    <t>Mynd 3. PSTN notendalínur eftir fyrirtækjum</t>
  </si>
  <si>
    <t>Picture 3. Ordinary telephone subscriber’s lines</t>
  </si>
  <si>
    <t>Tafla 4. ISDN (2B) línur</t>
  </si>
  <si>
    <t>Table 4. ISDN (2B) lines</t>
  </si>
  <si>
    <t>Mynd 4. Hlutdeild skipt eftir heimilum og fyrirtækjum</t>
  </si>
  <si>
    <t>Picture 4. Share by private and business</t>
  </si>
  <si>
    <t>Tafla 5. Heildarfjöldi mínútna á fastaneti</t>
  </si>
  <si>
    <t>Table 5. Total traffic in the fixed network</t>
  </si>
  <si>
    <t>Á ári / Per year</t>
  </si>
  <si>
    <t xml:space="preserve"> - Símtöl til fastaneta / Calls to fixed networks</t>
  </si>
  <si>
    <t xml:space="preserve"> - Símtöl til útlanda / Outgoing international calls</t>
  </si>
  <si>
    <t xml:space="preserve"> - Símtöl til farsímaneta / Calls to mobile networks</t>
  </si>
  <si>
    <t xml:space="preserve"> - Símtöl á internetið / Calls to internet</t>
  </si>
  <si>
    <t>Mynd 5. Heildarfjöldi mínútna á fastaneti</t>
  </si>
  <si>
    <t>Picture 5. Total traffic in the fixed network</t>
  </si>
  <si>
    <t>Tafla 6. Heildarfjöldi mínútna á fastaneti</t>
  </si>
  <si>
    <t>Table 6. Total traffic in the fixed network</t>
  </si>
  <si>
    <t xml:space="preserve"> - 365 </t>
  </si>
  <si>
    <t>Mynd 6. Heildarfjöldi mínútna á fastaneti</t>
  </si>
  <si>
    <t>Picture 6. Total traffic in the fixed network</t>
  </si>
  <si>
    <t>Tafla 7. Símtöl til fastaneta</t>
  </si>
  <si>
    <t>Table 7. Calls to fixed networks</t>
  </si>
  <si>
    <t>Mynd 7. Markaðshlutdeild skipt eftir fyrirtækjum</t>
  </si>
  <si>
    <t>Picture 7. Market share by companies</t>
  </si>
  <si>
    <t>Tafla 8. Símtöl til útlanda</t>
  </si>
  <si>
    <t>Table 8. Outgoing international calls</t>
  </si>
  <si>
    <t xml:space="preserve"> - GlobalCall</t>
  </si>
  <si>
    <t xml:space="preserve"> - Vodafone</t>
  </si>
  <si>
    <t>Mynd 8. Markaðshlutdeild skipt eftir fyrirtækjum</t>
  </si>
  <si>
    <t xml:space="preserve">Picture 8. Market share by companies </t>
  </si>
  <si>
    <t>Tafla 9. Símtöl til farsímaneta</t>
  </si>
  <si>
    <t>Table 9. Calls to mobile networks</t>
  </si>
  <si>
    <t>Mynd 9. Markaðshlutdeild skipt eftir fyrirtækjum</t>
  </si>
  <si>
    <t>Picture 9. Market share by companies</t>
  </si>
  <si>
    <t>Farsímanet</t>
  </si>
  <si>
    <t>Tafla 10. Helstu stærðir á farsímaneti</t>
  </si>
  <si>
    <t>Table 10. Main indicators in mobile networks</t>
  </si>
  <si>
    <t>Heildarfjöldi farsíma áskrifta / Total mobile subscriptions</t>
  </si>
  <si>
    <t>Farsímaáskriftir með talþjónustu / Mobile voice only</t>
  </si>
  <si>
    <t>Gagnaáskrift eingöngu / Data only subscriptions</t>
  </si>
  <si>
    <t>Fjöldi mínútna úr farsímum / Total minutes from mobile</t>
  </si>
  <si>
    <t>( 1.000 símtöl / calls)</t>
  </si>
  <si>
    <t>Fjöldi símtala úr farsímum / Total calls from mobile</t>
  </si>
  <si>
    <t>(1.000 skilaboð / Messages)</t>
  </si>
  <si>
    <t>SMS skeyti send úr farsímum / SMS sent from mobile</t>
  </si>
  <si>
    <t>MMS skeyti send úr farsímum / MMS sent from mobile</t>
  </si>
  <si>
    <t>Mynd 10. Heildarfjöldi farsímaáskrifta</t>
  </si>
  <si>
    <t>Picture 10. Total mobile subscriptions</t>
  </si>
  <si>
    <t>Tafla 11. Heildarfjöldi áskrifta</t>
  </si>
  <si>
    <t>Table 11. Total subscriptions</t>
  </si>
  <si>
    <t xml:space="preserve">Fjöldi áskrifta </t>
  </si>
  <si>
    <t xml:space="preserve">Total subscriptions </t>
  </si>
  <si>
    <t xml:space="preserve"> - Nova</t>
  </si>
  <si>
    <t xml:space="preserve"> - Síminn</t>
  </si>
  <si>
    <t xml:space="preserve">Mynd 11. Markaðshlutdeild skipt eftir fyrirtækjum </t>
  </si>
  <si>
    <t xml:space="preserve">Picture 11.  Market share by companies </t>
  </si>
  <si>
    <t>Tafla 12. Fjöldi áskrifta með talþjónustu</t>
  </si>
  <si>
    <t>Table 12. Mobile voice only subscriptions</t>
  </si>
  <si>
    <t xml:space="preserve">Mynd 12. Markaðshlutdeild skipt eftir fyrirtækjum </t>
  </si>
  <si>
    <t>Picture 12.  Market share by companies</t>
  </si>
  <si>
    <t>Tafla 13. Fastar áskriftir</t>
  </si>
  <si>
    <t>Table 13. Fixed subscriptions</t>
  </si>
  <si>
    <t xml:space="preserve">Fastar áskriftir </t>
  </si>
  <si>
    <t>Fixed subscriptions</t>
  </si>
  <si>
    <t xml:space="preserve">Mynd 13. Markaðshlutdeild skipt eftir fyrirtækjum </t>
  </si>
  <si>
    <t xml:space="preserve">Picture 13. Market share by companies </t>
  </si>
  <si>
    <t>Tafla 14. Fyrirframgreidd símakort</t>
  </si>
  <si>
    <t>Table 14. Pre-paid phone cards</t>
  </si>
  <si>
    <t>Fyrirframgreidd símakort</t>
  </si>
  <si>
    <t>Pre-paid phone cards</t>
  </si>
  <si>
    <t xml:space="preserve">Mynd 14. Markaðshlutdeild skipt eftir fyrirtækjum </t>
  </si>
  <si>
    <t xml:space="preserve">Picture 14. Market share by companies </t>
  </si>
  <si>
    <t>Tafla 15. Fjöldi virkra símakorta á farsímaneti</t>
  </si>
  <si>
    <t>Table 15. Number of active phone cards on mobile networks</t>
  </si>
  <si>
    <t>Fjöldi virkra símakorta</t>
  </si>
  <si>
    <t>Active phone cards</t>
  </si>
  <si>
    <t xml:space="preserve"> - Virk 2G / Active 2G </t>
  </si>
  <si>
    <t xml:space="preserve"> - Virk 3G / Active 3G</t>
  </si>
  <si>
    <t xml:space="preserve"> - Virk 4G / Active 4G</t>
  </si>
  <si>
    <t>Mynd 15. Hlutdeild skipt eftir tegund</t>
  </si>
  <si>
    <t>Picture 15. Share by type</t>
  </si>
  <si>
    <t>Tafla 16. Fjöldi númeraflutninga</t>
  </si>
  <si>
    <t>Table 16. Number of portings</t>
  </si>
  <si>
    <t>Fjöldi númeraflutninga</t>
  </si>
  <si>
    <t>Number of portings</t>
  </si>
  <si>
    <t xml:space="preserve"> - Númeraflutningur fastanet / Portings fixed network</t>
  </si>
  <si>
    <t xml:space="preserve"> - Númeraflutningur farsímanet / Portings mobile network</t>
  </si>
  <si>
    <t>Mynd 16. Fjöldi númeraflutninga</t>
  </si>
  <si>
    <t>Picture 16. Number of portings</t>
  </si>
  <si>
    <t>Tafla 17. Heildarfjöldi mínútna úr farsímum</t>
  </si>
  <si>
    <t>Table 17. Total minutes from mobile phones</t>
  </si>
  <si>
    <t>Numbers</t>
  </si>
  <si>
    <t xml:space="preserve"> - Símtöl í fastanet / Calls to fixed network</t>
  </si>
  <si>
    <t>Mynd 17. Heildarfjöldi mínútna úr farsímum</t>
  </si>
  <si>
    <t xml:space="preserve">Picture 17. Total minutes from mobile phones </t>
  </si>
  <si>
    <t>Tafla 18. Heildarfjöldi mínútna úr farsímum</t>
  </si>
  <si>
    <t>Table 18. Total minutes from mobile phones</t>
  </si>
  <si>
    <t xml:space="preserve">Mynd 18. Markaðshlutdeild skipt eftir fyrirtækjum </t>
  </si>
  <si>
    <t xml:space="preserve">Picture 18. Market share by companies </t>
  </si>
  <si>
    <t>Tafla 19. Fjöldi mínútna úr farsímum til fastanets</t>
  </si>
  <si>
    <t>Table 19. Total minutes from mobile to fixed network</t>
  </si>
  <si>
    <t xml:space="preserve">Mynd 19. Markaðshlutdeild skipt eftir fyrirtækjum </t>
  </si>
  <si>
    <t>Picture 19. Market share by companies</t>
  </si>
  <si>
    <t>Tafla 20. Fjöldi mínútna úr farsímum í farsíma</t>
  </si>
  <si>
    <t>Table 20.  Total minutes from mobile to mobile</t>
  </si>
  <si>
    <t xml:space="preserve">Mynd 20. Markaðshlutdeild skipt eftir fyrirtækjum </t>
  </si>
  <si>
    <t>Picture 20. Market share by company</t>
  </si>
  <si>
    <t>Tafla 21. Fjöldi mínútna úr farsímum til útlanda</t>
  </si>
  <si>
    <t>Table 21. Total mobile outgoing international calls</t>
  </si>
  <si>
    <t xml:space="preserve">Mynd 21. Markaðshlutdeild skipt eftir fyrirtækjum </t>
  </si>
  <si>
    <t xml:space="preserve">Picture 21. Market share by companies </t>
  </si>
  <si>
    <t>Tafla 22. Fjöldi SMS og MMS skilaboða eftir fyrirtækjum</t>
  </si>
  <si>
    <t>Table 22. Total SMS and MMS messages by companies</t>
  </si>
  <si>
    <t>SMS</t>
  </si>
  <si>
    <t>MMS</t>
  </si>
  <si>
    <t xml:space="preserve">Mynd 22. Markaðshlutdeild skipt eftir fyrirtækjum </t>
  </si>
  <si>
    <t xml:space="preserve">Picture 22. Market share by companies </t>
  </si>
  <si>
    <t>Tafla 23. Fjöldi áskrifta fyrir netið í farsímann</t>
  </si>
  <si>
    <t xml:space="preserve">Table 23. Mobile broadband, number of voice and data subscriptions  </t>
  </si>
  <si>
    <t>Breiðbandstenging farsíma</t>
  </si>
  <si>
    <t>Mobile broadband</t>
  </si>
  <si>
    <t xml:space="preserve">Mynd 23. Markaðshlutdeild skipt eftir fyrirtækjum </t>
  </si>
  <si>
    <t xml:space="preserve">Picture 23. Market share by companies </t>
  </si>
  <si>
    <t>Tafla 24. Fjöldi áskrifta fyrir netþjónustu á farsímaneti</t>
  </si>
  <si>
    <t xml:space="preserve">Table 24. Mobile broadband, number of data only subscriptions </t>
  </si>
  <si>
    <t xml:space="preserve">Mobile broadband </t>
  </si>
  <si>
    <t xml:space="preserve">Mynd 24. Markaðshlutdeild skipt eftir fyrirtækjum </t>
  </si>
  <si>
    <t xml:space="preserve">Picture 24. Market share by companies </t>
  </si>
  <si>
    <t>Farsímanet / gögn</t>
  </si>
  <si>
    <t>Mobile network / Data</t>
  </si>
  <si>
    <t>GB</t>
  </si>
  <si>
    <t xml:space="preserve"> - Tal og gögn / Voice and data</t>
  </si>
  <si>
    <t xml:space="preserve"> - Eingöngu gögn / Data only</t>
  </si>
  <si>
    <t>Tafla 25. Gagnamagn á farsímaneti</t>
  </si>
  <si>
    <t>Table 25. Data traffic in mobile networks</t>
  </si>
  <si>
    <t xml:space="preserve">Mynd 25. Gagnamagn á farsímaneti </t>
  </si>
  <si>
    <t xml:space="preserve">Picture 25. Data traffic in mobile networks </t>
  </si>
  <si>
    <t>Tafla 26. Gagnamagn, netið í farsímann</t>
  </si>
  <si>
    <t>Table 26. Data traffic in mobile networks, voice and data</t>
  </si>
  <si>
    <t>Farsímanet / Tal og gögn</t>
  </si>
  <si>
    <t>Mobile network / Voice and data</t>
  </si>
  <si>
    <t>Mynd 26. Gagnamagn skipt eftir fyrirtækjum</t>
  </si>
  <si>
    <t>Picture 26. Data traffic by companies</t>
  </si>
  <si>
    <t>Tafla 27. Gagnamagn, eingöngu gagnaáskrift</t>
  </si>
  <si>
    <t>Table 27. Data traffic in mobile network, data only subscriptions</t>
  </si>
  <si>
    <t>Farsímanet / Eingöngu gögn</t>
  </si>
  <si>
    <t>Mobile network / Data only</t>
  </si>
  <si>
    <t>Mynd 27. Gagnamagn skipt eftir fyrirtækjum</t>
  </si>
  <si>
    <t>Picture 27. Data traffic by companies</t>
  </si>
  <si>
    <t>Internet</t>
  </si>
  <si>
    <t>Tafla 28. Fjöldi tenginga eftir tegund</t>
  </si>
  <si>
    <t>Table 28.  Total subscriptions by type</t>
  </si>
  <si>
    <t>Með ótímamælda notkun</t>
  </si>
  <si>
    <t xml:space="preserve"> - Ljósleiðari / Fiber</t>
  </si>
  <si>
    <t xml:space="preserve"> - xDSL</t>
  </si>
  <si>
    <t xml:space="preserve"> - Örbylgja / Wireless-radio</t>
  </si>
  <si>
    <t xml:space="preserve"> - Gervihnettir / Satellite</t>
  </si>
  <si>
    <t>Mynd 28. Hlutfall tenginga eftir tegund</t>
  </si>
  <si>
    <t>Picture 28. Connection rate by type</t>
  </si>
  <si>
    <t>Tafla 29. Fjöldi internettenginga eftir fyrirtækjum</t>
  </si>
  <si>
    <t>Table 29.  Total subscriptions by companies</t>
  </si>
  <si>
    <t xml:space="preserve"> - Hringdu</t>
  </si>
  <si>
    <t>Mynd 29. Markaðshlutdeild skipt eftir fyrirtækjum</t>
  </si>
  <si>
    <t>Picture 29. Market share by companies</t>
  </si>
  <si>
    <t>Tafla 30. Fjöldi xDSL tenginga eftir fyrirtækjum</t>
  </si>
  <si>
    <t xml:space="preserve">Table 30.  Total xDSL subscriptions by companies </t>
  </si>
  <si>
    <t>Mynd 30. xDSL tengingum skipt eftir aðgangstækni</t>
  </si>
  <si>
    <t>Picture 30. xDSL internet connection by access technology</t>
  </si>
  <si>
    <t>Tafla 31. Fjöldi ljósleiðara internettenginga</t>
  </si>
  <si>
    <t>Table 31.  Total fiber internet connection</t>
  </si>
  <si>
    <t>Mynd 31. Markaðshlutdeild skipt eftir fyrirtækjum</t>
  </si>
  <si>
    <t>Picture 31.  Market share by companies</t>
  </si>
  <si>
    <t>Tafla 32. Fjöldi xDSL og ljósleiðara internettenginga</t>
  </si>
  <si>
    <t>Table 32.  Total xDSL and fiber internet connection</t>
  </si>
  <si>
    <t>xDSL</t>
  </si>
  <si>
    <t>...</t>
  </si>
  <si>
    <t>2002</t>
  </si>
  <si>
    <t>2003</t>
  </si>
  <si>
    <t>2004</t>
  </si>
  <si>
    <t>2005</t>
  </si>
  <si>
    <t>2006</t>
  </si>
  <si>
    <t>2013</t>
  </si>
  <si>
    <t>2014</t>
  </si>
  <si>
    <t>2015</t>
  </si>
  <si>
    <t>Mynd 32. Fjöldi xDSL og ljósleiðara internettenginga</t>
  </si>
  <si>
    <t>Picture 32.  Total xDSL and fiber internet connection</t>
  </si>
  <si>
    <t>Tafla 33. Fjöldi tenginga eftir niðurhalshraða</t>
  </si>
  <si>
    <t>Table 33.  Total subscriptions by downstream speeds</t>
  </si>
  <si>
    <t xml:space="preserve"> - Á milli / Between 256 kbps - 2 Mbit/s</t>
  </si>
  <si>
    <t xml:space="preserve"> - Á milli / Between 2 - 10 Mbit/s</t>
  </si>
  <si>
    <t xml:space="preserve"> - Á milli / Between 10 - 30 Mbit/s</t>
  </si>
  <si>
    <t xml:space="preserve"> - Á milli / Between 30 - 50 Mbit/s</t>
  </si>
  <si>
    <t xml:space="preserve"> - Á milli / Between 50 - 100 Mbit/s</t>
  </si>
  <si>
    <t xml:space="preserve"> - 100 Mbit/s og meira / and more</t>
  </si>
  <si>
    <t>Mynd 33. Hlutfall tenginga eftir niðurhalshraða tengingar</t>
  </si>
  <si>
    <t>Picture 33. Total subscriptions by downstream speeds</t>
  </si>
  <si>
    <t>Tafla 34. Fjöldi tenginga eftir upphalshraða</t>
  </si>
  <si>
    <t>Table 34.  Total subscriptions by upstream speeds</t>
  </si>
  <si>
    <t>Mynd 34. Hlutfall tenginga eftir upphalshalshraða tengingar</t>
  </si>
  <si>
    <t>Picture 34. Total subscriptions by upstream speeds</t>
  </si>
  <si>
    <t>Tafla 35. Heildarfjöldi áskrifenda með sjónvarp yfir IP-net</t>
  </si>
  <si>
    <t>Table 35.  Number of IPTV subscriptions</t>
  </si>
  <si>
    <t>Mynd 35. Heildarfjöldi áskrifenda eftir fyrirtækjum</t>
  </si>
  <si>
    <t>Picture 35. Number of IPTV subscriptions by companies</t>
  </si>
  <si>
    <t>Velta og fjárfesting</t>
  </si>
  <si>
    <t>Tafla 36. Heildartekjur eftir fjarskiptastarfsemi</t>
  </si>
  <si>
    <t>Table 36.  Total income from telecommunication</t>
  </si>
  <si>
    <t>Í milljónum króna / In millions of krónur</t>
  </si>
  <si>
    <t xml:space="preserve"> - Fastanetið / Fixed network</t>
  </si>
  <si>
    <t xml:space="preserve"> - Talsímarekstur / Fixed network phone</t>
  </si>
  <si>
    <t xml:space="preserve"> - Farsímarekstur / Mobile network</t>
  </si>
  <si>
    <t xml:space="preserve"> - Gagnafl. og Internet þjón. / Data transfer and Internet service</t>
  </si>
  <si>
    <t xml:space="preserve"> - Sjónvarpsþjónusta / Television services</t>
  </si>
  <si>
    <t xml:space="preserve"> - Aðrar tekjur / Other income</t>
  </si>
  <si>
    <t xml:space="preserve">Mynd 36. Heildartekjur eftir fjarskiptastarfsemi </t>
  </si>
  <si>
    <t xml:space="preserve">Picture 36. Total income from telecommunication </t>
  </si>
  <si>
    <t>Tafla 37. Fjárfestingar eftir fjarskiptastarfsemi</t>
  </si>
  <si>
    <t>Table 37.  Investment in telecommunication</t>
  </si>
  <si>
    <t xml:space="preserve"> - Stoðsvið / Support services</t>
  </si>
  <si>
    <t>Mynd 37. Fjárfestingar eftir fjarskiptastarfsemi</t>
  </si>
  <si>
    <t>Picture 37. Investment in telecommunication</t>
  </si>
  <si>
    <t>Skráð fjarskiptafyrirtæki</t>
  </si>
  <si>
    <t>Tegund starfsemi</t>
  </si>
  <si>
    <t>365-miðlar ehf.</t>
  </si>
  <si>
    <t>Gagnaflutningsþjónusta</t>
  </si>
  <si>
    <t>Alterna Tel ehf.</t>
  </si>
  <si>
    <t>Ábótinn ehf.</t>
  </si>
  <si>
    <t>Fjölnet ehf.</t>
  </si>
  <si>
    <t>Gagnaveita Reykjavíkur ehf.</t>
  </si>
  <si>
    <t>GlobalCall ehf.</t>
  </si>
  <si>
    <t>Hringdu ehf.</t>
  </si>
  <si>
    <t>Hringiðan ehf./Vortex Inc.</t>
  </si>
  <si>
    <t>IMC Ísland ehf.</t>
  </si>
  <si>
    <t>Magnavík ehf.</t>
  </si>
  <si>
    <t>Míla ehf.</t>
  </si>
  <si>
    <t>Nova ehf.</t>
  </si>
  <si>
    <t>Orkufjarskipti hf.</t>
  </si>
  <si>
    <t>Símafélagið ehf.</t>
  </si>
  <si>
    <t>Síminn hf.</t>
  </si>
  <si>
    <t>Snerpa ehf.</t>
  </si>
  <si>
    <t>Tengir ehf.</t>
  </si>
  <si>
    <t>TSC ehf.</t>
  </si>
  <si>
    <t>Tölvu- og rafeindaþjónusta Suðurlands ehf.</t>
  </si>
  <si>
    <t>Tölvun ehf.</t>
  </si>
  <si>
    <t>Data transmission service</t>
  </si>
  <si>
    <t>Voice telephony, mobile and data transmission</t>
  </si>
  <si>
    <t>Data transmission and service</t>
  </si>
  <si>
    <t>Voice telephony, mobile, data transmission and network</t>
  </si>
  <si>
    <t>Voice telephony, data transmission and network</t>
  </si>
  <si>
    <t>Voice telephony</t>
  </si>
  <si>
    <t>Voice telephony and data transmission service</t>
  </si>
  <si>
    <t>Mobile DSC 1800</t>
  </si>
  <si>
    <t>Voice telephony and data transmission</t>
  </si>
  <si>
    <t>Electronic communication network</t>
  </si>
  <si>
    <t>Voice telephony and network</t>
  </si>
  <si>
    <t>Network, voice telephony and data transmisson</t>
  </si>
  <si>
    <t>Fiber optical network</t>
  </si>
  <si>
    <t>Helstu stærðir</t>
  </si>
  <si>
    <t>Breyting %</t>
  </si>
  <si>
    <t>Main indicators</t>
  </si>
  <si>
    <t>Change %</t>
  </si>
  <si>
    <r>
      <t xml:space="preserve">Fastlínusími / </t>
    </r>
    <r>
      <rPr>
        <i/>
        <sz val="8"/>
        <color theme="1"/>
        <rFont val="Verdana"/>
        <family val="2"/>
      </rPr>
      <t>Fixed network phone</t>
    </r>
  </si>
  <si>
    <r>
      <t xml:space="preserve"> - Þar af VoIP sími / </t>
    </r>
    <r>
      <rPr>
        <i/>
        <sz val="8"/>
        <color theme="1"/>
        <rFont val="Verdana"/>
        <family val="2"/>
      </rPr>
      <t>There of VoIP phone</t>
    </r>
  </si>
  <si>
    <r>
      <t xml:space="preserve">Fjöldi mín. úr fastlínusíma / </t>
    </r>
    <r>
      <rPr>
        <i/>
        <sz val="8"/>
        <color theme="1"/>
        <rFont val="Verdana"/>
        <family val="2"/>
      </rPr>
      <t>Traffic in the fixed network, (1.000)</t>
    </r>
  </si>
  <si>
    <r>
      <t xml:space="preserve">Heildarfjöldi farsímaáskrifta / </t>
    </r>
    <r>
      <rPr>
        <i/>
        <sz val="8"/>
        <color theme="1"/>
        <rFont val="Verdana"/>
        <family val="2"/>
      </rPr>
      <t>Total mobile subscriptions</t>
    </r>
  </si>
  <si>
    <r>
      <t xml:space="preserve">Áskriftir með talþjónustu / </t>
    </r>
    <r>
      <rPr>
        <i/>
        <sz val="8"/>
        <color theme="1"/>
        <rFont val="Verdana"/>
        <family val="2"/>
      </rPr>
      <t>Mobile voice only</t>
    </r>
  </si>
  <si>
    <r>
      <t xml:space="preserve">Gagnaáskrift eingöngu / </t>
    </r>
    <r>
      <rPr>
        <i/>
        <sz val="8"/>
        <color theme="1"/>
        <rFont val="Verdana"/>
        <family val="2"/>
      </rPr>
      <t>Data only subscriptions</t>
    </r>
  </si>
  <si>
    <r>
      <t>Samningsbundnar áskriftir / F</t>
    </r>
    <r>
      <rPr>
        <i/>
        <sz val="8"/>
        <color theme="1"/>
        <rFont val="Verdana"/>
        <family val="2"/>
      </rPr>
      <t>ixed subscriptions</t>
    </r>
  </si>
  <si>
    <r>
      <t xml:space="preserve">Fyrirfram greidd símakort / </t>
    </r>
    <r>
      <rPr>
        <i/>
        <sz val="8"/>
        <color theme="1"/>
        <rFont val="Verdana"/>
        <family val="2"/>
      </rPr>
      <t>Pre-paid phone cards</t>
    </r>
  </si>
  <si>
    <r>
      <t xml:space="preserve">Fjöldi mín. úr farsíma / </t>
    </r>
    <r>
      <rPr>
        <i/>
        <sz val="8"/>
        <color theme="1"/>
        <rFont val="Verdana"/>
        <family val="2"/>
      </rPr>
      <t>Traffic in the mobile network, (1.000)</t>
    </r>
  </si>
  <si>
    <r>
      <t xml:space="preserve">Send SMS / </t>
    </r>
    <r>
      <rPr>
        <i/>
        <sz val="8"/>
        <color theme="1"/>
        <rFont val="Verdana"/>
        <family val="2"/>
      </rPr>
      <t>SMS sent from mobile, (1.000)</t>
    </r>
  </si>
  <si>
    <r>
      <t xml:space="preserve">Send MMS / </t>
    </r>
    <r>
      <rPr>
        <i/>
        <sz val="8"/>
        <color theme="1"/>
        <rFont val="Verdana"/>
        <family val="2"/>
      </rPr>
      <t>MMS sent from mobile, (1.000)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</si>
  <si>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only subscriptions</t>
    </r>
  </si>
  <si>
    <r>
      <t xml:space="preserve">Gagnamagn á farsímaneti / </t>
    </r>
    <r>
      <rPr>
        <i/>
        <sz val="8"/>
        <color theme="1"/>
        <rFont val="Verdana"/>
        <family val="2"/>
      </rPr>
      <t>Data traffic in mobile networks, (GB)</t>
    </r>
  </si>
  <si>
    <r>
      <t xml:space="preserve">Gagnamagn, netið í símann / </t>
    </r>
    <r>
      <rPr>
        <i/>
        <sz val="8"/>
        <color theme="1"/>
        <rFont val="Verdana"/>
        <family val="2"/>
      </rPr>
      <t>Data traffic, voice and data, (GB)</t>
    </r>
  </si>
  <si>
    <r>
      <t xml:space="preserve">Netþjónusta á farsímaneti / </t>
    </r>
    <r>
      <rPr>
        <i/>
        <sz val="8"/>
        <color theme="1"/>
        <rFont val="Verdana"/>
        <family val="2"/>
      </rPr>
      <t>Data traffic, only data, (GB)</t>
    </r>
  </si>
  <si>
    <r>
      <t xml:space="preserve">Fjöldi internettenginga / </t>
    </r>
    <r>
      <rPr>
        <i/>
        <sz val="8"/>
        <color theme="1"/>
        <rFont val="Verdana"/>
        <family val="2"/>
      </rPr>
      <t>Number of internet subscriptions</t>
    </r>
  </si>
  <si>
    <r>
      <t xml:space="preserve">Ljósleiðari / </t>
    </r>
    <r>
      <rPr>
        <i/>
        <sz val="8"/>
        <color theme="1"/>
        <rFont val="Verdana"/>
        <family val="2"/>
      </rPr>
      <t>Fiber</t>
    </r>
  </si>
  <si>
    <r>
      <t xml:space="preserve">IP sjónvarp / </t>
    </r>
    <r>
      <rPr>
        <i/>
        <sz val="8"/>
        <color theme="1"/>
        <rFont val="Verdana"/>
        <family val="2"/>
      </rPr>
      <t>IP-TV</t>
    </r>
  </si>
  <si>
    <r>
      <t xml:space="preserve">Heildartekjur / </t>
    </r>
    <r>
      <rPr>
        <i/>
        <sz val="8"/>
        <color theme="1"/>
        <rFont val="Verdana"/>
        <family val="2"/>
      </rPr>
      <t>Total income from telecommunication</t>
    </r>
  </si>
  <si>
    <t>1808 ehf.</t>
  </si>
  <si>
    <t xml:space="preserve">Advania hf. </t>
  </si>
  <si>
    <t>Árvakur hf.</t>
  </si>
  <si>
    <t>Ásaljós</t>
  </si>
  <si>
    <t>Backbone ehf.</t>
  </si>
  <si>
    <t xml:space="preserve">Bloomberg Finance L.P. </t>
  </si>
  <si>
    <t>Boðleið Þjónusta ehf.</t>
  </si>
  <si>
    <t>Brimrún ehf.</t>
  </si>
  <si>
    <t>BT Solutions Limited, útibú á Íslandi</t>
  </si>
  <si>
    <t>Caze ehf.</t>
  </si>
  <si>
    <t>Colt Technology Services AB</t>
  </si>
  <si>
    <t>DataBox ehf.</t>
  </si>
  <si>
    <t>Datacell ehf.</t>
  </si>
  <si>
    <t>Davið og Golíat ehf.</t>
  </si>
  <si>
    <t>DCG Iceland ehf.</t>
  </si>
  <si>
    <t>DCN Hub ehf.</t>
  </si>
  <si>
    <t>DVD-Margmiðlun ehf.</t>
  </si>
  <si>
    <t>Einar Ben Þorsteinsson</t>
  </si>
  <si>
    <t>Emerald Networks ehf.</t>
  </si>
  <si>
    <t>Equant á Islandi ehf.</t>
  </si>
  <si>
    <t>Eyja- og Miklaholts- hreppur</t>
  </si>
  <si>
    <t>Factor ehf.</t>
  </si>
  <si>
    <t>Farice ehf.</t>
  </si>
  <si>
    <t xml:space="preserve">Feris ehf. </t>
  </si>
  <si>
    <t>Fjarskiptafélag Skeiða- og Gnúpverjahrepps ehf.</t>
  </si>
  <si>
    <t>Fjarskipti hf.</t>
  </si>
  <si>
    <t>Fónn ehf.</t>
  </si>
  <si>
    <t>Gagnaveitan ehf.</t>
  </si>
  <si>
    <t>Gagnaveita Helgafellssveitar</t>
  </si>
  <si>
    <t xml:space="preserve">Gagnaveita Hornafjarðar ehf. </t>
  </si>
  <si>
    <t>Gagnaveita Suðurlands ehf.</t>
  </si>
  <si>
    <t xml:space="preserve">Global Mission Network ehf. </t>
  </si>
  <si>
    <t>Gullskógar ehf.</t>
  </si>
  <si>
    <t>Halló ehf.</t>
  </si>
  <si>
    <t>Hátíðni hf.</t>
  </si>
  <si>
    <t>Hitaveita Tálknafjarðarhrepps</t>
  </si>
  <si>
    <t>Hvalfjarðarsveit</t>
  </si>
  <si>
    <t>iCell ehf.</t>
  </si>
  <si>
    <t xml:space="preserve">Icelandair ehf. </t>
  </si>
  <si>
    <t xml:space="preserve">Internet á Íslandi hf. </t>
  </si>
  <si>
    <t>IP fjarskipti ehf. (TAL)</t>
  </si>
  <si>
    <t>IRJA ehf.</t>
  </si>
  <si>
    <t>Isavia ehf.</t>
  </si>
  <si>
    <t>Já upplýsingaveitur ehf.</t>
  </si>
  <si>
    <t>Kapalkerfi ehf.</t>
  </si>
  <si>
    <t>Kukl ehf.</t>
  </si>
  <si>
    <t xml:space="preserve">Kvíaholt ehf. </t>
  </si>
  <si>
    <t>Landhelgisgæsla Íslands</t>
  </si>
  <si>
    <t>Level 3 Communications Iceland ehf.</t>
  </si>
  <si>
    <t>Lindin, kristilegt útvarp</t>
  </si>
  <si>
    <t>LíF í Mýrdal ehf.</t>
  </si>
  <si>
    <t>Ljós og gagnaleiðari ehf.</t>
  </si>
  <si>
    <t>Martölvan ehf.</t>
  </si>
  <si>
    <t>Nepal hugbúnaður</t>
  </si>
  <si>
    <t xml:space="preserve">Netvarpið ehf. </t>
  </si>
  <si>
    <t xml:space="preserve">Netveldið ehf. </t>
  </si>
  <si>
    <t>Neyðarlínan hf.</t>
  </si>
  <si>
    <t>Nextgen Mobile Ltd.</t>
  </si>
  <si>
    <t>Northern Clothing ehf.</t>
  </si>
  <si>
    <t>Nýherji hf.</t>
  </si>
  <si>
    <t>Nýr valkostur ehf.</t>
  </si>
  <si>
    <t>OnAir S.A.R.L.</t>
  </si>
  <si>
    <t>Opex ehf.</t>
  </si>
  <si>
    <t>Opin kerfi ehf.</t>
  </si>
  <si>
    <t>Packet ehf.</t>
  </si>
  <si>
    <t>Pálmi Sigmarsson</t>
  </si>
  <si>
    <t>Radíó ehf. - Íslensk fjarskipti</t>
  </si>
  <si>
    <t>Rafey ehf.</t>
  </si>
  <si>
    <t>Ríkisútvarpið ohf.</t>
  </si>
  <si>
    <t>Símaþjónustan ehf.</t>
  </si>
  <si>
    <t>Sjónvarpsmiðstöðin ehf.</t>
  </si>
  <si>
    <t>Softverk ehf.</t>
  </si>
  <si>
    <t xml:space="preserve">SportTV ehf. </t>
  </si>
  <si>
    <t>Streaming Media ehf.</t>
  </si>
  <si>
    <t>Stykkishólmsbær</t>
  </si>
  <si>
    <t>TELE Greenland A/S</t>
  </si>
  <si>
    <t>Thor Telecom Ísland ehf.</t>
  </si>
  <si>
    <t>Tismi BV</t>
  </si>
  <si>
    <t>Tölvustoð ehf.</t>
  </si>
  <si>
    <t>Tölvuteymi ehf.</t>
  </si>
  <si>
    <t>UAB Raystorm</t>
  </si>
  <si>
    <t>Upplýsingatæknifélagið Omnis ehf.</t>
  </si>
  <si>
    <t>Viking Travel slf.</t>
  </si>
  <si>
    <t>Þekking - Tristan hf.</t>
  </si>
  <si>
    <t>Þorvaldur Stefánsson</t>
  </si>
  <si>
    <t>Öryggisfjarskipti ehf.</t>
  </si>
  <si>
    <t>Directory enquiry service</t>
  </si>
  <si>
    <t>Operation of fixed electronic communication network</t>
  </si>
  <si>
    <t>Leased line and network</t>
  </si>
  <si>
    <t>Voice telephony, mobile telephony and operation of fixed data transmission network</t>
  </si>
  <si>
    <t>Data transmission via satellite</t>
  </si>
  <si>
    <t>Data transmission services</t>
  </si>
  <si>
    <t>Mobile and data transmission services</t>
  </si>
  <si>
    <t>Submarine cable and data transmission service</t>
  </si>
  <si>
    <t>Fixed data transmission network</t>
  </si>
  <si>
    <t>Submarine cable</t>
  </si>
  <si>
    <t>Data transmission network</t>
  </si>
  <si>
    <t>Electronic communication services</t>
  </si>
  <si>
    <t>Electronic communucation networks</t>
  </si>
  <si>
    <t>Transmission of radio and/or television signals</t>
  </si>
  <si>
    <t>Data transmission</t>
  </si>
  <si>
    <t>Voice transmission service for aircrafts and operation of fixed electronic communication network</t>
  </si>
  <si>
    <t>Publication of directories, directory enquiry service</t>
  </si>
  <si>
    <t>Cable network</t>
  </si>
  <si>
    <t>Operation of fixed electronic communication network and data transmission service</t>
  </si>
  <si>
    <t>Data transmission service and wireless data transmission</t>
  </si>
  <si>
    <t>Voice telephony - emergency service</t>
  </si>
  <si>
    <t>Transmission of radio and television singals and telecommunication service and directory enquiry service</t>
  </si>
  <si>
    <t>Mobile communication services on aircraft (MCA)</t>
  </si>
  <si>
    <t>Wireless network and wireless data transmission</t>
  </si>
  <si>
    <t>Telecommunication service</t>
  </si>
  <si>
    <t>Operation of wireless electronic communication network</t>
  </si>
  <si>
    <t>Skjárinn ehf.</t>
  </si>
  <si>
    <t>Wireless network, fixed and wireless data transmission and transmission of radio and television signals</t>
  </si>
  <si>
    <t>Fixed and wireless data transmission and transmission of radio and television signals</t>
  </si>
  <si>
    <t>Voice and mobile telephony</t>
  </si>
  <si>
    <t>Mobile transmission service</t>
  </si>
  <si>
    <t>Wireless network, wireless data transmission and voice and mobile telephony</t>
  </si>
  <si>
    <t>Telecommunication service and network / TETRA</t>
  </si>
  <si>
    <r>
      <t xml:space="preserve">Fjárfesting / </t>
    </r>
    <r>
      <rPr>
        <i/>
        <sz val="8"/>
        <color theme="1"/>
        <rFont val="Verdana"/>
        <family val="2"/>
      </rPr>
      <t>Investment in telecommunication</t>
    </r>
  </si>
  <si>
    <t>Fjöldi TÍT áskrifta / Number of M2M subscriptions</t>
  </si>
  <si>
    <t>Ljósleiðari / Fiber</t>
  </si>
  <si>
    <t>Hlutfall ljósleiðari %  Fiber ratio %</t>
  </si>
  <si>
    <t>Upplýsingaþjónusta um símanúmer/</t>
  </si>
  <si>
    <t>Farsíma- og gagnaflutningsþjónusta/</t>
  </si>
  <si>
    <t>Mobile and data transmission service</t>
  </si>
  <si>
    <t>Gagnaflutningsþjónusta/</t>
  </si>
  <si>
    <t>Talsíma-, farsíma- og gagnaflutningsþjónusta/</t>
  </si>
  <si>
    <t>Gagnaflutningsnet og –þjónusta/</t>
  </si>
  <si>
    <t>Rekstur fastlínu fjarskiptanets/</t>
  </si>
  <si>
    <t>Leigulínuþjónusta og almennt fjarskiptanet/</t>
  </si>
  <si>
    <t>Talsímaþjónusta, farsímaþjónusta og rekstur fastlínu fjarskiptanets/</t>
  </si>
  <si>
    <t>Gagnaflutningsþjónustu um gervitungl/</t>
  </si>
  <si>
    <t>Talsímaþjónusta og fjarskiptanet/</t>
  </si>
  <si>
    <t>Talsíma- og gagnaflutningsþjónusta/</t>
  </si>
  <si>
    <r>
      <t xml:space="preserve">Rekstur breiðbandskerfis fyrir útvarpsdreifingu/ </t>
    </r>
    <r>
      <rPr>
        <i/>
        <sz val="9"/>
        <color theme="1"/>
        <rFont val="Verdana"/>
        <family val="2"/>
      </rPr>
      <t>Broadcast caple network</t>
    </r>
  </si>
  <si>
    <t>Gagnaflutsningsnet- og þjónusta/</t>
  </si>
  <si>
    <t>Sæstrengur og gagnaflutningsþjónusta/</t>
  </si>
  <si>
    <t>Gagnaflutningsnet- og gagnaflutningsþjónusta/</t>
  </si>
  <si>
    <t>Sæstrengur/</t>
  </si>
  <si>
    <t>Gagnaflutningsnet/</t>
  </si>
  <si>
    <t>Talsímaþjónusta, farsímaþjónusta, gagnaflutningsþjónusta og fjarskiptanet/</t>
  </si>
  <si>
    <t>Talsíma-, gagnaflutningsþjónusta og fjarskiptanet/</t>
  </si>
  <si>
    <t>Fjarskiptaþjónusta/</t>
  </si>
  <si>
    <t>Fjarskiptanet/</t>
  </si>
  <si>
    <t>Talsímaþjónusta/</t>
  </si>
  <si>
    <t>Hljóðvarps- og/eða sjónvarpsdreifing/</t>
  </si>
  <si>
    <t>Gagnaflutningsþjónusta um fastanet/</t>
  </si>
  <si>
    <t>GSM, talsímaþjónusta, gagnaflutningsþjónusta o.fl./</t>
  </si>
  <si>
    <r>
      <t>Fjarskiptanet/</t>
    </r>
    <r>
      <rPr>
        <i/>
        <sz val="9"/>
        <color theme="1"/>
        <rFont val="Verdana"/>
        <family val="2"/>
      </rPr>
      <t>Network</t>
    </r>
  </si>
  <si>
    <t>DCS 1800 farsímaþjónusta/</t>
  </si>
  <si>
    <t>Fjarskiptanet, talsíma- og gagnaflutningsþjónusta/</t>
  </si>
  <si>
    <t>Talþjónusta við flugvélar og rekstur fastlínu fjarskiptakerfis/</t>
  </si>
  <si>
    <t>Útgáfa síma- og vistfangaskrár. Upplýsingaþjónusta um símanúmer/</t>
  </si>
  <si>
    <t>Rekstur kapalkerfis/</t>
  </si>
  <si>
    <t>Rekstur og útleiga NATO ljósleiðarastrengs/</t>
  </si>
  <si>
    <t>Management and lease of NATO´s optical fibre network</t>
  </si>
  <si>
    <t>Rekstur fjarskiptanets og gagnaflutningsþjónustu/</t>
  </si>
  <si>
    <t>Transmission of radio and television signals</t>
  </si>
  <si>
    <t>Gagnaflutsningsnet/</t>
  </si>
  <si>
    <t>Talsíma, gagnaflutningsþjónusta og fjarskiptanet/</t>
  </si>
  <si>
    <r>
      <t xml:space="preserve">Fjarskiptanet/ </t>
    </r>
    <r>
      <rPr>
        <i/>
        <sz val="9"/>
        <color rgb="FF000000"/>
        <rFont val="Verdana"/>
        <family val="2"/>
      </rPr>
      <t>Network</t>
    </r>
    <r>
      <rPr>
        <sz val="9"/>
        <color rgb="FF000000"/>
        <rFont val="Verdana"/>
        <family val="2"/>
      </rPr>
      <t xml:space="preserve">  </t>
    </r>
  </si>
  <si>
    <t>Gagnaflutningsþjónusta og þráðlaust fjarskiptanet/</t>
  </si>
  <si>
    <t>Talsímaþjónusta/neyðarsímsvörun/</t>
  </si>
  <si>
    <t>Hljóðvarps- og/eða sjónvarpsdreifing og upplýsingaþjónusta um símanúmer/</t>
  </si>
  <si>
    <t>Farsímaþjónusta um borð í flugvélum (MCA)/</t>
  </si>
  <si>
    <t>Rekstur þráðlauss fjarskiptanets og gagna-flutningsþjónsuta um þráðlaus net/</t>
  </si>
  <si>
    <t>Fjarskiptaþjónusta: Hljóðvarp og sjónvarp/</t>
  </si>
  <si>
    <t>Talsímaþjónusta, GSM, gagnaflutningsnet o.fl./</t>
  </si>
  <si>
    <t>Fjarskiptanet/ tal- og gagnaflutningsþjónusta/</t>
  </si>
  <si>
    <t>Sjónvarp, hljóðvarp og fjarskiptaþjónusta/</t>
  </si>
  <si>
    <t>Transmission of radio and television signals and telecommunication service</t>
  </si>
  <si>
    <t>Rekstur þráðlauss fjarskiptanets, gagna-flutningsþjónusta um fastanet og þráðlaus net og hljóðvarps- og/eða sjónvarpsdreifing/</t>
  </si>
  <si>
    <t>Ljósleiðaranet/</t>
  </si>
  <si>
    <t>Gagnaflutningsþjónusta um fastanet og þráðlaus net og hljóðvarps- og/eða sjónvarpsdreifing/</t>
  </si>
  <si>
    <t>Tal- og farsímaþjónusta/</t>
  </si>
  <si>
    <t>Farsímaþjónusta/</t>
  </si>
  <si>
    <t>Rekstur þráðlauss fjarskiptanets, gagna-flutningsþjónusta um þráðlaus net og talsíma- og farsímaþjónusta/</t>
  </si>
  <si>
    <t>Skipaþjónustugagna- flutningur/</t>
  </si>
  <si>
    <t>Maritime mobile</t>
  </si>
  <si>
    <t>Fjarskiptaþjónusta og fjarskiptanet/TETRA/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</si>
</sst>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d/mm/yyyy\ 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  <font>
      <i/>
      <sz val="10"/>
      <color theme="1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i/>
      <sz val="8"/>
      <color theme="1"/>
      <name val="Verdana"/>
      <family val="2"/>
    </font>
    <font>
      <sz val="8"/>
      <color rgb="FFFF0000"/>
      <name val="Verdana"/>
      <family val="2"/>
    </font>
    <font>
      <sz val="9"/>
      <color indexed="8"/>
      <name val="Verdana"/>
      <family val="2"/>
    </font>
    <font>
      <b/>
      <sz val="11"/>
      <color theme="1"/>
      <name val="Verdana"/>
      <family val="2"/>
    </font>
    <font>
      <i/>
      <sz val="9"/>
      <color theme="1"/>
      <name val="Verdana"/>
      <family val="2"/>
    </font>
    <font>
      <i/>
      <sz val="9"/>
      <color rgb="FF000000"/>
      <name val="Verdana"/>
      <family val="2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4" fillId="0" borderId="0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0" xfId="0" applyFont="1" applyFill="1"/>
    <xf numFmtId="0" fontId="4" fillId="4" borderId="0" xfId="0" applyFont="1" applyFill="1"/>
    <xf numFmtId="3" fontId="4" fillId="4" borderId="0" xfId="0" applyNumberFormat="1" applyFont="1" applyFill="1"/>
    <xf numFmtId="3" fontId="4" fillId="3" borderId="0" xfId="0" applyNumberFormat="1" applyFont="1" applyFill="1"/>
    <xf numFmtId="0" fontId="5" fillId="4" borderId="0" xfId="0" applyFont="1" applyFill="1"/>
    <xf numFmtId="3" fontId="5" fillId="4" borderId="0" xfId="0" applyNumberFormat="1" applyFont="1" applyFill="1"/>
    <xf numFmtId="0" fontId="4" fillId="4" borderId="2" xfId="0" applyFont="1" applyFill="1" applyBorder="1"/>
    <xf numFmtId="3" fontId="4" fillId="4" borderId="2" xfId="0" applyNumberFormat="1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4" borderId="0" xfId="0" applyFont="1" applyFill="1" applyBorder="1"/>
    <xf numFmtId="3" fontId="4" fillId="4" borderId="0" xfId="0" applyNumberFormat="1" applyFont="1" applyFill="1" applyBorder="1"/>
    <xf numFmtId="164" fontId="4" fillId="4" borderId="0" xfId="1" applyNumberFormat="1" applyFont="1" applyFill="1" applyBorder="1"/>
    <xf numFmtId="164" fontId="4" fillId="3" borderId="0" xfId="1" applyNumberFormat="1" applyFont="1" applyFill="1"/>
    <xf numFmtId="164" fontId="4" fillId="4" borderId="0" xfId="1" applyNumberFormat="1" applyFont="1" applyFill="1"/>
    <xf numFmtId="0" fontId="5" fillId="3" borderId="0" xfId="0" applyNumberFormat="1" applyFont="1" applyFill="1"/>
    <xf numFmtId="49" fontId="4" fillId="4" borderId="0" xfId="0" applyNumberFormat="1" applyFont="1" applyFill="1" applyAlignment="1">
      <alignment horizontal="left"/>
    </xf>
    <xf numFmtId="164" fontId="4" fillId="4" borderId="0" xfId="1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164" fontId="4" fillId="3" borderId="0" xfId="1" applyNumberFormat="1" applyFont="1" applyFill="1" applyAlignment="1">
      <alignment horizontal="right"/>
    </xf>
    <xf numFmtId="164" fontId="4" fillId="4" borderId="2" xfId="1" applyNumberFormat="1" applyFont="1" applyFill="1" applyBorder="1"/>
    <xf numFmtId="0" fontId="9" fillId="0" borderId="0" xfId="0" applyFont="1" applyAlignment="1">
      <alignment vertical="center"/>
    </xf>
    <xf numFmtId="9" fontId="4" fillId="3" borderId="0" xfId="0" applyNumberFormat="1" applyFont="1" applyFill="1"/>
    <xf numFmtId="0" fontId="4" fillId="3" borderId="0" xfId="0" applyFont="1" applyFill="1" applyBorder="1"/>
    <xf numFmtId="3" fontId="4" fillId="3" borderId="0" xfId="0" applyNumberFormat="1" applyFont="1" applyFill="1" applyBorder="1"/>
    <xf numFmtId="164" fontId="4" fillId="3" borderId="0" xfId="1" applyNumberFormat="1" applyFont="1" applyFill="1" applyBorder="1"/>
    <xf numFmtId="164" fontId="4" fillId="4" borderId="2" xfId="1" applyNumberFormat="1" applyFont="1" applyFill="1" applyBorder="1" applyAlignment="1">
      <alignment horizontal="right"/>
    </xf>
    <xf numFmtId="0" fontId="7" fillId="0" borderId="0" xfId="0" applyFont="1"/>
    <xf numFmtId="0" fontId="4" fillId="2" borderId="0" xfId="0" applyFont="1" applyFill="1" applyBorder="1" applyAlignment="1">
      <alignment horizontal="right"/>
    </xf>
    <xf numFmtId="164" fontId="4" fillId="3" borderId="0" xfId="0" applyNumberFormat="1" applyFont="1" applyFill="1"/>
    <xf numFmtId="3" fontId="4" fillId="4" borderId="0" xfId="0" applyNumberFormat="1" applyFont="1" applyFill="1" applyBorder="1" applyAlignment="1">
      <alignment horizontal="right"/>
    </xf>
    <xf numFmtId="164" fontId="4" fillId="4" borderId="0" xfId="1" applyNumberFormat="1" applyFont="1" applyFill="1" applyBorder="1" applyAlignment="1">
      <alignment horizontal="right"/>
    </xf>
    <xf numFmtId="49" fontId="4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164" fontId="4" fillId="3" borderId="0" xfId="1" applyNumberFormat="1" applyFont="1" applyFill="1" applyBorder="1" applyAlignment="1">
      <alignment horizontal="right"/>
    </xf>
    <xf numFmtId="49" fontId="4" fillId="4" borderId="0" xfId="0" applyNumberFormat="1" applyFont="1" applyFill="1" applyBorder="1"/>
    <xf numFmtId="3" fontId="4" fillId="4" borderId="2" xfId="0" applyNumberFormat="1" applyFont="1" applyFill="1" applyBorder="1" applyAlignment="1">
      <alignment horizontal="right"/>
    </xf>
    <xf numFmtId="9" fontId="4" fillId="3" borderId="0" xfId="1" applyFont="1" applyFill="1"/>
    <xf numFmtId="0" fontId="4" fillId="3" borderId="2" xfId="0" applyFont="1" applyFill="1" applyBorder="1"/>
    <xf numFmtId="3" fontId="4" fillId="3" borderId="2" xfId="0" applyNumberFormat="1" applyFont="1" applyFill="1" applyBorder="1"/>
    <xf numFmtId="3" fontId="4" fillId="3" borderId="2" xfId="0" applyNumberFormat="1" applyFont="1" applyFill="1" applyBorder="1" applyAlignment="1">
      <alignment horizontal="right"/>
    </xf>
    <xf numFmtId="164" fontId="4" fillId="3" borderId="2" xfId="1" applyNumberFormat="1" applyFont="1" applyFill="1" applyBorder="1"/>
    <xf numFmtId="164" fontId="4" fillId="3" borderId="2" xfId="1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/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3" fontId="4" fillId="4" borderId="0" xfId="0" applyNumberFormat="1" applyFont="1" applyFill="1" applyAlignment="1">
      <alignment horizontal="right"/>
    </xf>
    <xf numFmtId="0" fontId="4" fillId="3" borderId="0" xfId="0" applyFont="1" applyFill="1" applyAlignment="1"/>
    <xf numFmtId="164" fontId="4" fillId="3" borderId="0" xfId="0" applyNumberFormat="1" applyFont="1" applyFill="1" applyBorder="1" applyAlignment="1">
      <alignment horizontal="right"/>
    </xf>
    <xf numFmtId="3" fontId="4" fillId="4" borderId="0" xfId="1" applyNumberFormat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4" fillId="3" borderId="0" xfId="1" applyNumberFormat="1" applyFont="1" applyFill="1"/>
    <xf numFmtId="3" fontId="4" fillId="4" borderId="2" xfId="1" applyNumberFormat="1" applyFont="1" applyFill="1" applyBorder="1" applyAlignment="1">
      <alignment horizontal="right"/>
    </xf>
    <xf numFmtId="3" fontId="4" fillId="4" borderId="2" xfId="1" applyNumberFormat="1" applyFont="1" applyFill="1" applyBorder="1"/>
    <xf numFmtId="0" fontId="11" fillId="0" borderId="0" xfId="0" applyFont="1" applyAlignment="1">
      <alignment vertical="center"/>
    </xf>
    <xf numFmtId="9" fontId="4" fillId="3" borderId="0" xfId="1" applyFont="1" applyFill="1" applyBorder="1" applyAlignment="1">
      <alignment horizontal="right"/>
    </xf>
    <xf numFmtId="0" fontId="0" fillId="4" borderId="2" xfId="0" applyFill="1" applyBorder="1"/>
    <xf numFmtId="0" fontId="0" fillId="4" borderId="2" xfId="0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0" fontId="2" fillId="0" borderId="0" xfId="0" applyFont="1"/>
    <xf numFmtId="0" fontId="12" fillId="3" borderId="0" xfId="0" applyFont="1" applyFill="1"/>
    <xf numFmtId="49" fontId="4" fillId="3" borderId="0" xfId="0" applyNumberFormat="1" applyFont="1" applyFill="1"/>
    <xf numFmtId="49" fontId="4" fillId="4" borderId="0" xfId="0" applyNumberFormat="1" applyFont="1" applyFill="1"/>
    <xf numFmtId="0" fontId="4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0" xfId="0" applyFont="1" applyFill="1" applyBorder="1" applyAlignment="1">
      <alignment horizontal="left"/>
    </xf>
    <xf numFmtId="9" fontId="4" fillId="4" borderId="0" xfId="1" applyFont="1" applyFill="1" applyBorder="1" applyAlignment="1">
      <alignment horizontal="right"/>
    </xf>
    <xf numFmtId="49" fontId="4" fillId="4" borderId="0" xfId="0" applyNumberFormat="1" applyFont="1" applyFill="1" applyBorder="1" applyAlignment="1">
      <alignment horizontal="left"/>
    </xf>
    <xf numFmtId="49" fontId="4" fillId="3" borderId="0" xfId="0" applyNumberFormat="1" applyFont="1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left"/>
    </xf>
    <xf numFmtId="0" fontId="4" fillId="2" borderId="0" xfId="0" applyFont="1" applyFill="1" applyBorder="1"/>
    <xf numFmtId="0" fontId="4" fillId="4" borderId="2" xfId="0" applyFont="1" applyFill="1" applyBorder="1" applyAlignment="1">
      <alignment horizontal="left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0" xfId="0" applyFont="1" applyFill="1"/>
    <xf numFmtId="0" fontId="10" fillId="4" borderId="0" xfId="0" applyFont="1" applyFill="1" applyAlignment="1">
      <alignment vertical="center"/>
    </xf>
    <xf numFmtId="3" fontId="10" fillId="4" borderId="4" xfId="0" applyNumberFormat="1" applyFont="1" applyFill="1" applyBorder="1" applyAlignment="1">
      <alignment vertical="center"/>
    </xf>
    <xf numFmtId="164" fontId="10" fillId="4" borderId="4" xfId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3" fontId="10" fillId="3" borderId="4" xfId="0" applyNumberFormat="1" applyFont="1" applyFill="1" applyBorder="1" applyAlignment="1">
      <alignment vertical="center"/>
    </xf>
    <xf numFmtId="164" fontId="10" fillId="3" borderId="4" xfId="1" applyNumberFormat="1" applyFont="1" applyFill="1" applyBorder="1" applyAlignment="1">
      <alignment horizontal="center" vertical="center"/>
    </xf>
    <xf numFmtId="164" fontId="15" fillId="4" borderId="4" xfId="1" applyNumberFormat="1" applyFont="1" applyFill="1" applyBorder="1" applyAlignment="1">
      <alignment horizontal="center" vertical="center"/>
    </xf>
    <xf numFmtId="164" fontId="15" fillId="3" borderId="4" xfId="1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/>
    <xf numFmtId="164" fontId="10" fillId="3" borderId="4" xfId="1" applyNumberFormat="1" applyFont="1" applyFill="1" applyBorder="1" applyAlignment="1">
      <alignment horizontal="center"/>
    </xf>
    <xf numFmtId="3" fontId="10" fillId="4" borderId="4" xfId="0" applyNumberFormat="1" applyFont="1" applyFill="1" applyBorder="1"/>
    <xf numFmtId="164" fontId="10" fillId="4" borderId="4" xfId="1" applyNumberFormat="1" applyFont="1" applyFill="1" applyBorder="1" applyAlignment="1">
      <alignment horizontal="center"/>
    </xf>
    <xf numFmtId="164" fontId="15" fillId="4" borderId="4" xfId="1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165" fontId="16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2" xfId="0" applyFont="1" applyFill="1" applyBorder="1" applyAlignment="1"/>
    <xf numFmtId="0" fontId="4" fillId="4" borderId="0" xfId="0" applyFont="1" applyFill="1" applyBorder="1" applyAlignment="1"/>
    <xf numFmtId="0" fontId="4" fillId="3" borderId="0" xfId="0" applyFont="1" applyFill="1" applyBorder="1" applyAlignment="1"/>
    <xf numFmtId="0" fontId="4" fillId="4" borderId="0" xfId="0" applyFont="1" applyFill="1" applyAlignment="1"/>
    <xf numFmtId="0" fontId="4" fillId="2" borderId="0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9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7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26</xdr:row>
      <xdr:rowOff>19050</xdr:rowOff>
    </xdr:from>
    <xdr:to>
      <xdr:col>8</xdr:col>
      <xdr:colOff>156678</xdr:colOff>
      <xdr:row>41</xdr:row>
      <xdr:rowOff>45208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981575"/>
          <a:ext cx="5395428" cy="288365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24</xdr:row>
      <xdr:rowOff>9525</xdr:rowOff>
    </xdr:from>
    <xdr:to>
      <xdr:col>7</xdr:col>
      <xdr:colOff>581874</xdr:colOff>
      <xdr:row>39</xdr:row>
      <xdr:rowOff>29586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591050"/>
          <a:ext cx="5401524" cy="287756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19</xdr:row>
      <xdr:rowOff>180975</xdr:rowOff>
    </xdr:from>
    <xdr:to>
      <xdr:col>9</xdr:col>
      <xdr:colOff>438150</xdr:colOff>
      <xdr:row>38</xdr:row>
      <xdr:rowOff>152400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00"/>
          <a:ext cx="49530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20</xdr:row>
      <xdr:rowOff>47625</xdr:rowOff>
    </xdr:from>
    <xdr:to>
      <xdr:col>9</xdr:col>
      <xdr:colOff>542925</xdr:colOff>
      <xdr:row>39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86715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28575</xdr:rowOff>
    </xdr:from>
    <xdr:to>
      <xdr:col>10</xdr:col>
      <xdr:colOff>0</xdr:colOff>
      <xdr:row>39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4810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9525</xdr:rowOff>
    </xdr:from>
    <xdr:to>
      <xdr:col>9</xdr:col>
      <xdr:colOff>561975</xdr:colOff>
      <xdr:row>38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2905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17</xdr:row>
      <xdr:rowOff>47625</xdr:rowOff>
    </xdr:from>
    <xdr:to>
      <xdr:col>10</xdr:col>
      <xdr:colOff>48474</xdr:colOff>
      <xdr:row>32</xdr:row>
      <xdr:rowOff>67686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295650"/>
          <a:ext cx="5401524" cy="287756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16</xdr:row>
      <xdr:rowOff>47625</xdr:rowOff>
    </xdr:from>
    <xdr:to>
      <xdr:col>9</xdr:col>
      <xdr:colOff>113255</xdr:colOff>
      <xdr:row>31</xdr:row>
      <xdr:rowOff>67686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105150"/>
          <a:ext cx="5523455" cy="287756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17</xdr:row>
      <xdr:rowOff>28575</xdr:rowOff>
    </xdr:from>
    <xdr:to>
      <xdr:col>6</xdr:col>
      <xdr:colOff>153249</xdr:colOff>
      <xdr:row>32</xdr:row>
      <xdr:rowOff>48636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76600"/>
          <a:ext cx="5401524" cy="287756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20</xdr:row>
      <xdr:rowOff>19050</xdr:rowOff>
    </xdr:from>
    <xdr:to>
      <xdr:col>9</xdr:col>
      <xdr:colOff>85725</xdr:colOff>
      <xdr:row>38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838575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28575</xdr:rowOff>
    </xdr:from>
    <xdr:to>
      <xdr:col>9</xdr:col>
      <xdr:colOff>66675</xdr:colOff>
      <xdr:row>39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4810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22</xdr:row>
      <xdr:rowOff>47625</xdr:rowOff>
    </xdr:from>
    <xdr:to>
      <xdr:col>8</xdr:col>
      <xdr:colOff>77049</xdr:colOff>
      <xdr:row>37</xdr:row>
      <xdr:rowOff>73783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4248150"/>
          <a:ext cx="5401524" cy="288365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20</xdr:row>
      <xdr:rowOff>28575</xdr:rowOff>
    </xdr:from>
    <xdr:to>
      <xdr:col>9</xdr:col>
      <xdr:colOff>57150</xdr:colOff>
      <xdr:row>39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4810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9525</xdr:rowOff>
    </xdr:from>
    <xdr:to>
      <xdr:col>9</xdr:col>
      <xdr:colOff>390525</xdr:colOff>
      <xdr:row>38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2905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5</xdr:col>
      <xdr:colOff>28575</xdr:colOff>
      <xdr:row>44</xdr:row>
      <xdr:rowOff>9525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34025"/>
          <a:ext cx="2867025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371475</xdr:colOff>
      <xdr:row>29</xdr:row>
      <xdr:rowOff>38100</xdr:rowOff>
    </xdr:from>
    <xdr:to>
      <xdr:col>10</xdr:col>
      <xdr:colOff>600075</xdr:colOff>
      <xdr:row>44</xdr:row>
      <xdr:rowOff>47625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5572125"/>
          <a:ext cx="2876550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9525</xdr:rowOff>
    </xdr:from>
    <xdr:to>
      <xdr:col>9</xdr:col>
      <xdr:colOff>561975</xdr:colOff>
      <xdr:row>38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2905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0</xdr:rowOff>
    </xdr:from>
    <xdr:to>
      <xdr:col>9</xdr:col>
      <xdr:colOff>476250</xdr:colOff>
      <xdr:row>38</xdr:row>
      <xdr:rowOff>161925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9525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16</xdr:row>
      <xdr:rowOff>9525</xdr:rowOff>
    </xdr:from>
    <xdr:to>
      <xdr:col>8</xdr:col>
      <xdr:colOff>91884</xdr:colOff>
      <xdr:row>31</xdr:row>
      <xdr:rowOff>29586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495550"/>
          <a:ext cx="5121084" cy="287756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28575</xdr:rowOff>
    </xdr:from>
    <xdr:to>
      <xdr:col>10</xdr:col>
      <xdr:colOff>570881</xdr:colOff>
      <xdr:row>34</xdr:row>
      <xdr:rowOff>123302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848100"/>
          <a:ext cx="6047756" cy="276172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20</xdr:row>
      <xdr:rowOff>76200</xdr:rowOff>
    </xdr:from>
    <xdr:to>
      <xdr:col>10</xdr:col>
      <xdr:colOff>571500</xdr:colOff>
      <xdr:row>35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95725"/>
          <a:ext cx="6115050" cy="2867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16</xdr:row>
      <xdr:rowOff>57150</xdr:rowOff>
    </xdr:from>
    <xdr:to>
      <xdr:col>4</xdr:col>
      <xdr:colOff>429474</xdr:colOff>
      <xdr:row>31</xdr:row>
      <xdr:rowOff>77211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114675"/>
          <a:ext cx="5401524" cy="287756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19050</xdr:rowOff>
    </xdr:from>
    <xdr:to>
      <xdr:col>8</xdr:col>
      <xdr:colOff>66675</xdr:colOff>
      <xdr:row>39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38575"/>
          <a:ext cx="5029200" cy="3629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22</xdr:row>
      <xdr:rowOff>47625</xdr:rowOff>
    </xdr:from>
    <xdr:to>
      <xdr:col>8</xdr:col>
      <xdr:colOff>132678</xdr:colOff>
      <xdr:row>37</xdr:row>
      <xdr:rowOff>73783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248150"/>
          <a:ext cx="5438103" cy="2883658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47625</xdr:rowOff>
    </xdr:from>
    <xdr:to>
      <xdr:col>8</xdr:col>
      <xdr:colOff>438999</xdr:colOff>
      <xdr:row>34</xdr:row>
      <xdr:rowOff>67686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676650"/>
          <a:ext cx="5401524" cy="287756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20</xdr:row>
      <xdr:rowOff>0</xdr:rowOff>
    </xdr:from>
    <xdr:to>
      <xdr:col>8</xdr:col>
      <xdr:colOff>9525</xdr:colOff>
      <xdr:row>38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9525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28</xdr:row>
      <xdr:rowOff>76200</xdr:rowOff>
    </xdr:from>
    <xdr:to>
      <xdr:col>4</xdr:col>
      <xdr:colOff>219924</xdr:colOff>
      <xdr:row>43</xdr:row>
      <xdr:rowOff>96261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5229225"/>
          <a:ext cx="5401524" cy="287756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20</xdr:row>
      <xdr:rowOff>19050</xdr:rowOff>
    </xdr:from>
    <xdr:to>
      <xdr:col>6</xdr:col>
      <xdr:colOff>304800</xdr:colOff>
      <xdr:row>38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38575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20</xdr:row>
      <xdr:rowOff>28575</xdr:rowOff>
    </xdr:from>
    <xdr:to>
      <xdr:col>5</xdr:col>
      <xdr:colOff>171450</xdr:colOff>
      <xdr:row>39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48100"/>
          <a:ext cx="50292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19</xdr:row>
      <xdr:rowOff>0</xdr:rowOff>
    </xdr:from>
    <xdr:to>
      <xdr:col>9</xdr:col>
      <xdr:colOff>133350</xdr:colOff>
      <xdr:row>37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629025"/>
          <a:ext cx="5095875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18</xdr:row>
      <xdr:rowOff>28575</xdr:rowOff>
    </xdr:from>
    <xdr:to>
      <xdr:col>4</xdr:col>
      <xdr:colOff>24914</xdr:colOff>
      <xdr:row>33</xdr:row>
      <xdr:rowOff>24250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467100"/>
          <a:ext cx="6120914" cy="28531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18</xdr:row>
      <xdr:rowOff>19050</xdr:rowOff>
    </xdr:from>
    <xdr:to>
      <xdr:col>4</xdr:col>
      <xdr:colOff>169697</xdr:colOff>
      <xdr:row>33</xdr:row>
      <xdr:rowOff>29586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457575"/>
          <a:ext cx="6151397" cy="28775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20</xdr:row>
      <xdr:rowOff>28575</xdr:rowOff>
    </xdr:from>
    <xdr:to>
      <xdr:col>9</xdr:col>
      <xdr:colOff>590550</xdr:colOff>
      <xdr:row>39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848100"/>
          <a:ext cx="518160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18</xdr:row>
      <xdr:rowOff>47625</xdr:rowOff>
    </xdr:from>
    <xdr:to>
      <xdr:col>6</xdr:col>
      <xdr:colOff>223353</xdr:colOff>
      <xdr:row>33</xdr:row>
      <xdr:rowOff>73783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486150"/>
          <a:ext cx="5395428" cy="28836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21</xdr:row>
      <xdr:rowOff>180975</xdr:rowOff>
    </xdr:from>
    <xdr:to>
      <xdr:col>9</xdr:col>
      <xdr:colOff>323850</xdr:colOff>
      <xdr:row>40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191000"/>
          <a:ext cx="51244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22</xdr:row>
      <xdr:rowOff>0</xdr:rowOff>
    </xdr:from>
    <xdr:to>
      <xdr:col>8</xdr:col>
      <xdr:colOff>407703</xdr:colOff>
      <xdr:row>37</xdr:row>
      <xdr:rowOff>20061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200525"/>
          <a:ext cx="4779678" cy="287756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23</xdr:row>
      <xdr:rowOff>28575</xdr:rowOff>
    </xdr:from>
    <xdr:to>
      <xdr:col>9</xdr:col>
      <xdr:colOff>171450</xdr:colOff>
      <xdr:row>42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4419600"/>
          <a:ext cx="5057775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22</xdr:row>
      <xdr:rowOff>47625</xdr:rowOff>
    </xdr:from>
    <xdr:to>
      <xdr:col>9</xdr:col>
      <xdr:colOff>369656</xdr:colOff>
      <xdr:row>37</xdr:row>
      <xdr:rowOff>61590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248150"/>
          <a:ext cx="5389331" cy="287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showGridLines="0" tabSelected="1" workbookViewId="0"/>
  </sheetViews>
  <sheetFormatPr defaultRowHeight="15" x14ac:dyDescent="0.25"/>
  <cols>
    <col min="1" max="1" width="15.570312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3" t="s">
        <v>1</v>
      </c>
    </row>
    <row r="4" spans="1:8" x14ac:dyDescent="0.25">
      <c r="A4" s="4" t="s">
        <v>2</v>
      </c>
    </row>
    <row r="6" spans="1:8" x14ac:dyDescent="0.25">
      <c r="A6" s="5" t="s">
        <v>5</v>
      </c>
      <c r="B6" s="5"/>
      <c r="C6" s="5"/>
      <c r="D6" s="5"/>
      <c r="E6" s="5"/>
      <c r="F6" s="6">
        <v>2013</v>
      </c>
      <c r="G6" s="6">
        <v>2014</v>
      </c>
      <c r="H6" s="6">
        <v>2015</v>
      </c>
    </row>
    <row r="7" spans="1:8" x14ac:dyDescent="0.25">
      <c r="A7" s="7"/>
      <c r="B7" s="7"/>
      <c r="C7" s="7"/>
      <c r="D7" s="7"/>
      <c r="E7" s="7"/>
      <c r="F7" s="7"/>
      <c r="G7" s="7"/>
      <c r="H7" s="7"/>
    </row>
    <row r="8" spans="1:8" x14ac:dyDescent="0.25">
      <c r="A8" s="8" t="s">
        <v>6</v>
      </c>
      <c r="B8" s="8"/>
      <c r="C8" s="8"/>
      <c r="D8" s="8"/>
      <c r="E8" s="8"/>
      <c r="F8" s="9">
        <v>124285</v>
      </c>
      <c r="G8" s="9">
        <v>121308</v>
      </c>
      <c r="H8" s="9">
        <v>117746</v>
      </c>
    </row>
    <row r="9" spans="1:8" x14ac:dyDescent="0.25">
      <c r="A9" s="7" t="s">
        <v>7</v>
      </c>
      <c r="B9" s="7"/>
      <c r="C9" s="7"/>
      <c r="D9" s="7"/>
      <c r="E9" s="7"/>
      <c r="F9" s="10">
        <v>118520</v>
      </c>
      <c r="G9" s="10">
        <v>116236</v>
      </c>
      <c r="H9" s="10">
        <v>113332</v>
      </c>
    </row>
    <row r="10" spans="1:8" x14ac:dyDescent="0.25">
      <c r="A10" s="8" t="s">
        <v>8</v>
      </c>
      <c r="B10" s="8"/>
      <c r="C10" s="8"/>
      <c r="D10" s="8"/>
      <c r="E10" s="8"/>
      <c r="F10" s="9">
        <v>5182</v>
      </c>
      <c r="G10" s="9">
        <v>4527</v>
      </c>
      <c r="H10" s="9">
        <v>3925</v>
      </c>
    </row>
    <row r="11" spans="1:8" x14ac:dyDescent="0.25">
      <c r="A11" s="7" t="s">
        <v>9</v>
      </c>
      <c r="B11" s="7"/>
      <c r="C11" s="7"/>
      <c r="D11" s="7"/>
      <c r="E11" s="7"/>
      <c r="F11" s="10">
        <v>583</v>
      </c>
      <c r="G11" s="10">
        <v>545</v>
      </c>
      <c r="H11" s="10">
        <v>489</v>
      </c>
    </row>
    <row r="12" spans="1:8" x14ac:dyDescent="0.25">
      <c r="A12" s="11"/>
      <c r="B12" s="8"/>
      <c r="C12" s="8"/>
      <c r="D12" s="8"/>
      <c r="E12" s="8"/>
      <c r="F12" s="12"/>
      <c r="G12" s="12"/>
      <c r="H12" s="12"/>
    </row>
    <row r="13" spans="1:8" x14ac:dyDescent="0.25">
      <c r="A13" s="7" t="s">
        <v>10</v>
      </c>
      <c r="B13" s="7"/>
      <c r="C13" s="7"/>
      <c r="D13" s="7"/>
      <c r="E13" s="7"/>
      <c r="F13" s="10">
        <v>3119</v>
      </c>
      <c r="G13" s="10">
        <v>3017</v>
      </c>
      <c r="H13" s="10">
        <v>2857</v>
      </c>
    </row>
    <row r="14" spans="1:8" x14ac:dyDescent="0.25">
      <c r="A14" s="8" t="s">
        <v>11</v>
      </c>
      <c r="B14" s="8"/>
      <c r="C14" s="8"/>
      <c r="D14" s="8"/>
      <c r="E14" s="8"/>
      <c r="F14" s="9">
        <v>26291</v>
      </c>
      <c r="G14" s="9">
        <v>29879</v>
      </c>
      <c r="H14" s="9">
        <v>43472</v>
      </c>
    </row>
    <row r="15" spans="1:8" x14ac:dyDescent="0.25">
      <c r="A15" s="7" t="s">
        <v>12</v>
      </c>
      <c r="B15" s="7"/>
      <c r="C15" s="7"/>
      <c r="D15" s="7"/>
      <c r="E15" s="7"/>
      <c r="F15" s="7">
        <v>55</v>
      </c>
      <c r="G15" s="7">
        <v>4</v>
      </c>
      <c r="H15" s="7">
        <v>0</v>
      </c>
    </row>
    <row r="16" spans="1:8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7" t="s">
        <v>13</v>
      </c>
      <c r="B17" s="7"/>
      <c r="C17" s="7"/>
      <c r="D17" s="7"/>
      <c r="E17" s="7"/>
      <c r="F17" s="7"/>
      <c r="G17" s="7"/>
      <c r="H17" s="7"/>
    </row>
    <row r="18" spans="1:8" x14ac:dyDescent="0.25">
      <c r="A18" s="8" t="s">
        <v>14</v>
      </c>
      <c r="B18" s="8"/>
      <c r="C18" s="8"/>
      <c r="D18" s="8"/>
      <c r="E18" s="8"/>
      <c r="F18" s="9">
        <v>491845.41800000001</v>
      </c>
      <c r="G18" s="9">
        <v>437063.43800000002</v>
      </c>
      <c r="H18" s="9">
        <v>392444.50600000005</v>
      </c>
    </row>
    <row r="19" spans="1:8" x14ac:dyDescent="0.25">
      <c r="A19" s="7" t="s">
        <v>15</v>
      </c>
      <c r="B19" s="7"/>
      <c r="C19" s="7"/>
      <c r="D19" s="7"/>
      <c r="E19" s="7"/>
      <c r="F19" s="10">
        <v>371448.685</v>
      </c>
      <c r="G19" s="10">
        <v>326560.57500000001</v>
      </c>
      <c r="H19" s="10">
        <v>296068.29399999999</v>
      </c>
    </row>
    <row r="20" spans="1:8" x14ac:dyDescent="0.25">
      <c r="A20" s="8" t="s">
        <v>16</v>
      </c>
      <c r="B20" s="8"/>
      <c r="C20" s="8"/>
      <c r="D20" s="8"/>
      <c r="E20" s="8"/>
      <c r="F20" s="9">
        <v>15284.361999999999</v>
      </c>
      <c r="G20" s="9">
        <v>13797.332</v>
      </c>
      <c r="H20" s="9">
        <v>11142.677</v>
      </c>
    </row>
    <row r="21" spans="1:8" x14ac:dyDescent="0.25">
      <c r="A21" s="7" t="s">
        <v>17</v>
      </c>
      <c r="B21" s="7"/>
      <c r="C21" s="7"/>
      <c r="D21" s="7"/>
      <c r="E21" s="7"/>
      <c r="F21" s="10">
        <v>104522.58100000001</v>
      </c>
      <c r="G21" s="10">
        <v>96527.129000000001</v>
      </c>
      <c r="H21" s="10">
        <v>85186.743000000002</v>
      </c>
    </row>
    <row r="22" spans="1:8" x14ac:dyDescent="0.25">
      <c r="A22" s="13" t="s">
        <v>18</v>
      </c>
      <c r="B22" s="13"/>
      <c r="C22" s="13"/>
      <c r="D22" s="13"/>
      <c r="E22" s="13"/>
      <c r="F22" s="14">
        <v>589.79</v>
      </c>
      <c r="G22" s="14">
        <v>178.40199999999999</v>
      </c>
      <c r="H22" s="14">
        <v>46.792000000000002</v>
      </c>
    </row>
    <row r="24" spans="1:8" x14ac:dyDescent="0.25">
      <c r="A24" s="3" t="s">
        <v>3</v>
      </c>
    </row>
    <row r="25" spans="1:8" x14ac:dyDescent="0.25">
      <c r="A25" s="3" t="s">
        <v>4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workbookViewId="0">
      <selection activeCell="A13" sqref="A13"/>
    </sheetView>
  </sheetViews>
  <sheetFormatPr defaultRowHeight="15" x14ac:dyDescent="0.25"/>
  <cols>
    <col min="1" max="1" width="18.5703125" customWidth="1"/>
  </cols>
  <sheetData>
    <row r="1" spans="1:8" ht="15.75" x14ac:dyDescent="0.25">
      <c r="A1" s="1" t="s">
        <v>72</v>
      </c>
    </row>
    <row r="3" spans="1:8" x14ac:dyDescent="0.25">
      <c r="A3" s="31" t="s">
        <v>73</v>
      </c>
    </row>
    <row r="4" spans="1:8" x14ac:dyDescent="0.25">
      <c r="A4" s="16" t="s">
        <v>74</v>
      </c>
    </row>
    <row r="6" spans="1:8" x14ac:dyDescent="0.25">
      <c r="A6" s="5" t="s">
        <v>5</v>
      </c>
      <c r="B6" s="5"/>
      <c r="C6" s="5"/>
      <c r="D6" s="5"/>
      <c r="E6" s="5"/>
      <c r="F6" s="6">
        <v>2013</v>
      </c>
      <c r="G6" s="6">
        <v>2014</v>
      </c>
      <c r="H6" s="6">
        <v>2015</v>
      </c>
    </row>
    <row r="7" spans="1:8" x14ac:dyDescent="0.25">
      <c r="A7" s="18"/>
      <c r="B7" s="18"/>
      <c r="C7" s="18"/>
      <c r="D7" s="18"/>
      <c r="E7" s="18"/>
      <c r="F7" s="18"/>
      <c r="G7" s="18"/>
      <c r="H7" s="18"/>
    </row>
    <row r="8" spans="1:8" x14ac:dyDescent="0.25">
      <c r="A8" s="7" t="s">
        <v>75</v>
      </c>
      <c r="B8" s="7"/>
      <c r="C8" s="7"/>
      <c r="D8" s="7"/>
      <c r="E8" s="7"/>
      <c r="F8" s="10">
        <v>399603</v>
      </c>
      <c r="G8" s="10">
        <v>415422</v>
      </c>
      <c r="H8" s="10">
        <v>429169</v>
      </c>
    </row>
    <row r="9" spans="1:8" x14ac:dyDescent="0.25">
      <c r="A9" s="8" t="s">
        <v>76</v>
      </c>
      <c r="B9" s="8"/>
      <c r="C9" s="8"/>
      <c r="D9" s="8"/>
      <c r="E9" s="8"/>
      <c r="F9" s="9">
        <v>356264</v>
      </c>
      <c r="G9" s="9">
        <v>370047</v>
      </c>
      <c r="H9" s="9">
        <v>383919</v>
      </c>
    </row>
    <row r="10" spans="1:8" x14ac:dyDescent="0.25">
      <c r="A10" s="7" t="s">
        <v>77</v>
      </c>
      <c r="B10" s="7"/>
      <c r="C10" s="7"/>
      <c r="D10" s="7"/>
      <c r="E10" s="7"/>
      <c r="F10" s="10">
        <v>43339</v>
      </c>
      <c r="G10" s="10">
        <v>45375</v>
      </c>
      <c r="H10" s="10">
        <v>45250</v>
      </c>
    </row>
    <row r="11" spans="1:8" x14ac:dyDescent="0.25">
      <c r="A11" s="8"/>
      <c r="B11" s="8"/>
      <c r="C11" s="8"/>
      <c r="D11" s="8"/>
      <c r="E11" s="8"/>
      <c r="F11" s="9"/>
      <c r="G11" s="9"/>
      <c r="H11" s="9"/>
    </row>
    <row r="12" spans="1:8" x14ac:dyDescent="0.25">
      <c r="A12" s="7" t="s">
        <v>438</v>
      </c>
      <c r="B12" s="7"/>
      <c r="C12" s="7"/>
      <c r="D12" s="7"/>
      <c r="E12" s="7"/>
      <c r="F12" s="10">
        <v>15680</v>
      </c>
      <c r="G12" s="10">
        <v>16224</v>
      </c>
      <c r="H12" s="10">
        <v>22135</v>
      </c>
    </row>
    <row r="13" spans="1:8" x14ac:dyDescent="0.25">
      <c r="A13" s="8"/>
      <c r="B13" s="8"/>
      <c r="C13" s="8"/>
      <c r="D13" s="8"/>
      <c r="E13" s="8"/>
      <c r="F13" s="9"/>
      <c r="G13" s="9"/>
      <c r="H13" s="9"/>
    </row>
    <row r="14" spans="1:8" x14ac:dyDescent="0.25">
      <c r="A14" s="7" t="s">
        <v>13</v>
      </c>
      <c r="B14" s="7"/>
      <c r="C14" s="7"/>
      <c r="D14" s="7"/>
      <c r="E14" s="7"/>
      <c r="F14" s="10"/>
      <c r="G14" s="10"/>
      <c r="H14" s="10"/>
    </row>
    <row r="15" spans="1:8" x14ac:dyDescent="0.25">
      <c r="A15" s="8" t="s">
        <v>78</v>
      </c>
      <c r="B15" s="8"/>
      <c r="C15" s="8"/>
      <c r="D15" s="8"/>
      <c r="E15" s="8"/>
      <c r="F15" s="9">
        <v>771944.88100000005</v>
      </c>
      <c r="G15" s="9">
        <v>783194.93099999998</v>
      </c>
      <c r="H15" s="9">
        <v>796675.98800000001</v>
      </c>
    </row>
    <row r="16" spans="1:8" x14ac:dyDescent="0.25">
      <c r="A16" s="7" t="s">
        <v>79</v>
      </c>
      <c r="B16" s="7"/>
      <c r="C16" s="7"/>
      <c r="D16" s="7"/>
      <c r="E16" s="7"/>
      <c r="F16" s="10"/>
      <c r="G16" s="10"/>
      <c r="H16" s="10"/>
    </row>
    <row r="17" spans="1:8" x14ac:dyDescent="0.25">
      <c r="A17" s="8" t="s">
        <v>80</v>
      </c>
      <c r="B17" s="8"/>
      <c r="C17" s="8"/>
      <c r="D17" s="8"/>
      <c r="E17" s="8"/>
      <c r="F17" s="9">
        <v>397939.88799999998</v>
      </c>
      <c r="G17" s="9">
        <v>383019.01899999997</v>
      </c>
      <c r="H17" s="9">
        <v>377446.03499999997</v>
      </c>
    </row>
    <row r="18" spans="1:8" x14ac:dyDescent="0.25">
      <c r="A18" s="7" t="s">
        <v>81</v>
      </c>
      <c r="B18" s="7"/>
      <c r="C18" s="7"/>
      <c r="D18" s="7"/>
      <c r="E18" s="7"/>
      <c r="F18" s="10"/>
      <c r="G18" s="10"/>
      <c r="H18" s="10"/>
    </row>
    <row r="19" spans="1:8" x14ac:dyDescent="0.25">
      <c r="A19" s="8" t="s">
        <v>82</v>
      </c>
      <c r="B19" s="8"/>
      <c r="C19" s="8"/>
      <c r="D19" s="8"/>
      <c r="E19" s="8"/>
      <c r="F19" s="9">
        <v>213890.19899999999</v>
      </c>
      <c r="G19" s="9">
        <v>207741.533</v>
      </c>
      <c r="H19" s="9">
        <v>194451.345</v>
      </c>
    </row>
    <row r="20" spans="1:8" x14ac:dyDescent="0.25">
      <c r="A20" s="48" t="s">
        <v>83</v>
      </c>
      <c r="B20" s="48"/>
      <c r="C20" s="48"/>
      <c r="D20" s="48"/>
      <c r="E20" s="48"/>
      <c r="F20" s="49">
        <v>1843.143</v>
      </c>
      <c r="G20" s="49">
        <v>2722.4119999999998</v>
      </c>
      <c r="H20" s="49">
        <v>2891.607</v>
      </c>
    </row>
    <row r="22" spans="1:8" x14ac:dyDescent="0.25">
      <c r="A22" s="31" t="s">
        <v>84</v>
      </c>
    </row>
    <row r="23" spans="1:8" x14ac:dyDescent="0.25">
      <c r="A23" s="16" t="s">
        <v>85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L34" sqref="L34"/>
    </sheetView>
  </sheetViews>
  <sheetFormatPr defaultRowHeight="15" x14ac:dyDescent="0.25"/>
  <cols>
    <col min="3" max="3" width="1.7109375" customWidth="1"/>
    <col min="7" max="7" width="2.85546875" customWidth="1"/>
  </cols>
  <sheetData>
    <row r="1" spans="1:10" ht="15.75" x14ac:dyDescent="0.25">
      <c r="A1" s="1" t="s">
        <v>72</v>
      </c>
    </row>
    <row r="3" spans="1:10" x14ac:dyDescent="0.25">
      <c r="A3" s="31" t="s">
        <v>86</v>
      </c>
    </row>
    <row r="4" spans="1:10" x14ac:dyDescent="0.25">
      <c r="A4" s="16" t="s">
        <v>87</v>
      </c>
    </row>
    <row r="6" spans="1:10" x14ac:dyDescent="0.25">
      <c r="A6" s="5"/>
      <c r="B6" s="5"/>
      <c r="C6" s="5"/>
      <c r="D6" s="117" t="s">
        <v>88</v>
      </c>
      <c r="E6" s="119"/>
      <c r="F6" s="119"/>
      <c r="G6" s="5"/>
      <c r="H6" s="117" t="s">
        <v>22</v>
      </c>
      <c r="I6" s="119"/>
      <c r="J6" s="119"/>
    </row>
    <row r="7" spans="1:10" x14ac:dyDescent="0.25">
      <c r="A7" s="18"/>
      <c r="B7" s="18"/>
      <c r="C7" s="18"/>
      <c r="D7" s="118" t="s">
        <v>89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f>D8</f>
        <v>2013</v>
      </c>
      <c r="I8" s="19">
        <f t="shared" ref="I8:J8" si="0">E8</f>
        <v>2014</v>
      </c>
      <c r="J8" s="19">
        <f t="shared" si="0"/>
        <v>2015</v>
      </c>
    </row>
    <row r="9" spans="1:10" x14ac:dyDescent="0.25">
      <c r="A9" s="7"/>
      <c r="B9" s="7"/>
      <c r="C9" s="7"/>
      <c r="D9" s="53"/>
      <c r="E9" s="53"/>
      <c r="F9" s="53"/>
      <c r="G9" s="7"/>
      <c r="H9" s="53"/>
      <c r="I9" s="53"/>
      <c r="J9" s="53"/>
    </row>
    <row r="10" spans="1:10" x14ac:dyDescent="0.25">
      <c r="A10" s="54" t="s">
        <v>25</v>
      </c>
      <c r="B10" s="54"/>
      <c r="C10" s="8"/>
      <c r="D10" s="9">
        <f>SUM(D11:D16)</f>
        <v>399603</v>
      </c>
      <c r="E10" s="9">
        <f>SUM(E11:E16)</f>
        <v>415422</v>
      </c>
      <c r="F10" s="9">
        <f>SUM(F11:F16)</f>
        <v>429169</v>
      </c>
      <c r="G10" s="8"/>
      <c r="H10" s="24">
        <f>SUM(H11:H16)</f>
        <v>1</v>
      </c>
      <c r="I10" s="24">
        <f t="shared" ref="I10:J10" si="1">SUM(I11:I16)</f>
        <v>1</v>
      </c>
      <c r="J10" s="24">
        <f t="shared" si="1"/>
        <v>1</v>
      </c>
    </row>
    <row r="11" spans="1:10" x14ac:dyDescent="0.25">
      <c r="A11" s="55" t="s">
        <v>90</v>
      </c>
      <c r="B11" s="55"/>
      <c r="C11" s="55"/>
      <c r="D11" s="34">
        <v>126287</v>
      </c>
      <c r="E11" s="34">
        <v>136876</v>
      </c>
      <c r="F11" s="34">
        <v>145734</v>
      </c>
      <c r="G11" s="33"/>
      <c r="H11" s="44">
        <f>D11/$D$10</f>
        <v>0.31603116092722028</v>
      </c>
      <c r="I11" s="44">
        <f>E11/E10</f>
        <v>0.32948664249847143</v>
      </c>
      <c r="J11" s="35">
        <f>F11/F10</f>
        <v>0.33957252271249788</v>
      </c>
    </row>
    <row r="12" spans="1:10" x14ac:dyDescent="0.25">
      <c r="A12" s="54" t="s">
        <v>91</v>
      </c>
      <c r="B12" s="54"/>
      <c r="C12" s="8"/>
      <c r="D12" s="9">
        <v>145800</v>
      </c>
      <c r="E12" s="9">
        <v>148477</v>
      </c>
      <c r="F12" s="9">
        <v>145126</v>
      </c>
      <c r="G12" s="8"/>
      <c r="H12" s="24">
        <f>D12/D10</f>
        <v>0.36486212565971726</v>
      </c>
      <c r="I12" s="24">
        <f>E12/E10</f>
        <v>0.3574124625080039</v>
      </c>
      <c r="J12" s="24">
        <f>F12/F10</f>
        <v>0.3381558313857711</v>
      </c>
    </row>
    <row r="13" spans="1:10" x14ac:dyDescent="0.25">
      <c r="A13" s="56" t="s">
        <v>65</v>
      </c>
      <c r="B13" s="56"/>
      <c r="C13" s="33"/>
      <c r="D13" s="34">
        <v>108105</v>
      </c>
      <c r="E13" s="34">
        <v>113649</v>
      </c>
      <c r="F13" s="34">
        <v>120609</v>
      </c>
      <c r="G13" s="33"/>
      <c r="H13" s="44">
        <f>D13/D10</f>
        <v>0.27053100201950436</v>
      </c>
      <c r="I13" s="44">
        <f>E13/E10</f>
        <v>0.27357482271040051</v>
      </c>
      <c r="J13" s="44">
        <f>F13/F10</f>
        <v>0.2810291516861656</v>
      </c>
    </row>
    <row r="14" spans="1:10" x14ac:dyDescent="0.25">
      <c r="A14" s="54" t="s">
        <v>30</v>
      </c>
      <c r="B14" s="54"/>
      <c r="C14" s="8"/>
      <c r="D14" s="57" t="s">
        <v>32</v>
      </c>
      <c r="E14" s="9">
        <v>13359</v>
      </c>
      <c r="F14" s="9">
        <v>14497</v>
      </c>
      <c r="G14" s="8"/>
      <c r="H14" s="27" t="s">
        <v>32</v>
      </c>
      <c r="I14" s="27">
        <f>E14/E10</f>
        <v>3.2157661366032611E-2</v>
      </c>
      <c r="J14" s="24">
        <f>F14/F10</f>
        <v>3.3779233821641358E-2</v>
      </c>
    </row>
    <row r="15" spans="1:10" x14ac:dyDescent="0.25">
      <c r="A15" s="58" t="s">
        <v>31</v>
      </c>
      <c r="B15" s="58"/>
      <c r="C15" s="7"/>
      <c r="D15" s="10">
        <v>16780</v>
      </c>
      <c r="E15" s="28" t="s">
        <v>32</v>
      </c>
      <c r="F15" s="28" t="s">
        <v>32</v>
      </c>
      <c r="G15" s="7"/>
      <c r="H15" s="29">
        <f>D15/D10</f>
        <v>4.1991676739163618E-2</v>
      </c>
      <c r="I15" s="29" t="s">
        <v>32</v>
      </c>
      <c r="J15" s="29" t="s">
        <v>32</v>
      </c>
    </row>
    <row r="16" spans="1:10" x14ac:dyDescent="0.25">
      <c r="A16" s="121" t="s">
        <v>33</v>
      </c>
      <c r="B16" s="121"/>
      <c r="C16" s="13"/>
      <c r="D16" s="14">
        <v>2631</v>
      </c>
      <c r="E16" s="14">
        <v>3061</v>
      </c>
      <c r="F16" s="14">
        <v>3203</v>
      </c>
      <c r="G16" s="13"/>
      <c r="H16" s="30">
        <f>D16/D10</f>
        <v>6.5840346543944864E-3</v>
      </c>
      <c r="I16" s="30">
        <f>E16/E10</f>
        <v>7.3684109170915361E-3</v>
      </c>
      <c r="J16" s="30">
        <f>F16/F10</f>
        <v>7.4632603939240715E-3</v>
      </c>
    </row>
    <row r="18" spans="1:1" x14ac:dyDescent="0.25">
      <c r="A18" s="31" t="s">
        <v>92</v>
      </c>
    </row>
    <row r="19" spans="1:1" x14ac:dyDescent="0.25">
      <c r="A19" s="16" t="s">
        <v>93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/>
  </sheetViews>
  <sheetFormatPr defaultRowHeight="15" x14ac:dyDescent="0.25"/>
  <cols>
    <col min="1" max="1" width="14.28515625" customWidth="1"/>
    <col min="2" max="2" width="2.28515625" customWidth="1"/>
    <col min="3" max="3" width="3.5703125" customWidth="1"/>
    <col min="7" max="7" width="3" customWidth="1"/>
  </cols>
  <sheetData>
    <row r="1" spans="1:10" ht="15.75" x14ac:dyDescent="0.25">
      <c r="A1" s="1" t="s">
        <v>72</v>
      </c>
    </row>
    <row r="3" spans="1:10" x14ac:dyDescent="0.25">
      <c r="A3" s="31" t="s">
        <v>94</v>
      </c>
    </row>
    <row r="4" spans="1:10" x14ac:dyDescent="0.25">
      <c r="A4" s="16" t="s">
        <v>95</v>
      </c>
    </row>
    <row r="6" spans="1:10" x14ac:dyDescent="0.25">
      <c r="A6" s="5"/>
      <c r="B6" s="5"/>
      <c r="C6" s="5"/>
      <c r="D6" s="117" t="s">
        <v>88</v>
      </c>
      <c r="E6" s="119"/>
      <c r="F6" s="119"/>
      <c r="G6" s="5"/>
      <c r="H6" s="117" t="s">
        <v>22</v>
      </c>
      <c r="I6" s="119"/>
      <c r="J6" s="119"/>
    </row>
    <row r="7" spans="1:10" x14ac:dyDescent="0.25">
      <c r="A7" s="18"/>
      <c r="B7" s="18"/>
      <c r="C7" s="18"/>
      <c r="D7" s="118" t="s">
        <v>89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53"/>
      <c r="E9" s="53"/>
      <c r="F9" s="53"/>
      <c r="G9" s="7"/>
      <c r="H9" s="53"/>
      <c r="I9" s="53"/>
      <c r="J9" s="53"/>
    </row>
    <row r="10" spans="1:10" x14ac:dyDescent="0.25">
      <c r="A10" s="54" t="s">
        <v>25</v>
      </c>
      <c r="B10" s="54"/>
      <c r="C10" s="8"/>
      <c r="D10" s="9">
        <v>356264</v>
      </c>
      <c r="E10" s="9">
        <v>370047</v>
      </c>
      <c r="F10" s="9">
        <v>383919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55" t="s">
        <v>90</v>
      </c>
      <c r="B11" s="55"/>
      <c r="C11" s="55"/>
      <c r="D11" s="34">
        <v>113218</v>
      </c>
      <c r="E11" s="34">
        <v>123708</v>
      </c>
      <c r="F11" s="34">
        <v>132990</v>
      </c>
      <c r="G11" s="33"/>
      <c r="H11" s="44">
        <v>0.31779242359598497</v>
      </c>
      <c r="I11" s="44">
        <v>0.33430348036870994</v>
      </c>
      <c r="J11" s="35">
        <v>0.34640119400185976</v>
      </c>
    </row>
    <row r="12" spans="1:10" x14ac:dyDescent="0.25">
      <c r="A12" s="54" t="s">
        <v>91</v>
      </c>
      <c r="B12" s="54"/>
      <c r="C12" s="8"/>
      <c r="D12" s="9">
        <v>126022</v>
      </c>
      <c r="E12" s="9">
        <v>130252</v>
      </c>
      <c r="F12" s="9">
        <v>128252</v>
      </c>
      <c r="G12" s="8"/>
      <c r="H12" s="24">
        <v>0.35373206386275347</v>
      </c>
      <c r="I12" s="24">
        <v>0.35198772047874999</v>
      </c>
      <c r="J12" s="24">
        <v>0.33406004912494563</v>
      </c>
    </row>
    <row r="13" spans="1:10" x14ac:dyDescent="0.25">
      <c r="A13" s="56" t="s">
        <v>65</v>
      </c>
      <c r="B13" s="56"/>
      <c r="C13" s="33"/>
      <c r="D13" s="34">
        <v>98605</v>
      </c>
      <c r="E13" s="34">
        <v>100115</v>
      </c>
      <c r="F13" s="34">
        <v>105376</v>
      </c>
      <c r="G13" s="33"/>
      <c r="H13" s="44">
        <v>0.27677508813688723</v>
      </c>
      <c r="I13" s="44">
        <v>0.27054671433628702</v>
      </c>
      <c r="J13" s="44">
        <v>0.2744745636449355</v>
      </c>
    </row>
    <row r="14" spans="1:10" x14ac:dyDescent="0.25">
      <c r="A14" s="54" t="s">
        <v>30</v>
      </c>
      <c r="B14" s="54"/>
      <c r="C14" s="8"/>
      <c r="D14" s="57" t="s">
        <v>32</v>
      </c>
      <c r="E14" s="9">
        <v>12911</v>
      </c>
      <c r="F14" s="9">
        <v>14193</v>
      </c>
      <c r="G14" s="8"/>
      <c r="H14" s="27" t="s">
        <v>32</v>
      </c>
      <c r="I14" s="27">
        <v>3.4890162600966904E-2</v>
      </c>
      <c r="J14" s="24">
        <v>3.696873559266408E-2</v>
      </c>
    </row>
    <row r="15" spans="1:10" x14ac:dyDescent="0.25">
      <c r="A15" s="58" t="s">
        <v>31</v>
      </c>
      <c r="B15" s="58"/>
      <c r="C15" s="7"/>
      <c r="D15" s="10">
        <v>15896</v>
      </c>
      <c r="E15" s="28" t="s">
        <v>32</v>
      </c>
      <c r="F15" s="28" t="s">
        <v>32</v>
      </c>
      <c r="G15" s="7"/>
      <c r="H15" s="29">
        <v>4.4618597444591651E-2</v>
      </c>
      <c r="I15" s="29" t="s">
        <v>32</v>
      </c>
      <c r="J15" s="29" t="s">
        <v>32</v>
      </c>
    </row>
    <row r="16" spans="1:10" x14ac:dyDescent="0.25">
      <c r="A16" s="121" t="s">
        <v>33</v>
      </c>
      <c r="B16" s="121"/>
      <c r="C16" s="13"/>
      <c r="D16" s="14">
        <v>2523</v>
      </c>
      <c r="E16" s="14">
        <v>3061</v>
      </c>
      <c r="F16" s="14">
        <v>3108</v>
      </c>
      <c r="G16" s="13"/>
      <c r="H16" s="30">
        <v>7.081826959782633E-3</v>
      </c>
      <c r="I16" s="30">
        <v>8.2719222152861666E-3</v>
      </c>
      <c r="J16" s="30">
        <v>8.0954576355950075E-3</v>
      </c>
    </row>
    <row r="18" spans="1:1" x14ac:dyDescent="0.25">
      <c r="A18" s="31" t="s">
        <v>96</v>
      </c>
    </row>
    <row r="19" spans="1:1" x14ac:dyDescent="0.25">
      <c r="A19" s="16" t="s">
        <v>97</v>
      </c>
    </row>
  </sheetData>
  <mergeCells count="5">
    <mergeCell ref="D6:F6"/>
    <mergeCell ref="H6:J6"/>
    <mergeCell ref="D7:F7"/>
    <mergeCell ref="H7:J7"/>
    <mergeCell ref="A16:B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15" x14ac:dyDescent="0.25"/>
  <cols>
    <col min="3" max="3" width="1.140625" customWidth="1"/>
    <col min="7" max="7" width="2.85546875" customWidth="1"/>
  </cols>
  <sheetData>
    <row r="1" spans="1:10" ht="15.75" x14ac:dyDescent="0.25">
      <c r="A1" s="1" t="s">
        <v>72</v>
      </c>
    </row>
    <row r="3" spans="1:10" x14ac:dyDescent="0.25">
      <c r="A3" s="31" t="s">
        <v>98</v>
      </c>
    </row>
    <row r="4" spans="1:10" x14ac:dyDescent="0.25">
      <c r="A4" s="16" t="s">
        <v>99</v>
      </c>
    </row>
    <row r="6" spans="1:10" x14ac:dyDescent="0.25">
      <c r="A6" s="5"/>
      <c r="B6" s="5"/>
      <c r="C6" s="5"/>
      <c r="D6" s="117" t="s">
        <v>100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101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53"/>
      <c r="E9" s="53"/>
      <c r="F9" s="53"/>
      <c r="G9" s="7"/>
      <c r="H9" s="53"/>
      <c r="I9" s="53"/>
      <c r="J9" s="53"/>
    </row>
    <row r="10" spans="1:10" x14ac:dyDescent="0.25">
      <c r="A10" s="124" t="s">
        <v>25</v>
      </c>
      <c r="B10" s="124"/>
      <c r="C10" s="8"/>
      <c r="D10" s="9">
        <v>195681</v>
      </c>
      <c r="E10" s="9">
        <v>207337</v>
      </c>
      <c r="F10" s="9">
        <v>221778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123" t="s">
        <v>28</v>
      </c>
      <c r="B11" s="123"/>
      <c r="C11" s="33"/>
      <c r="D11" s="34">
        <v>91683</v>
      </c>
      <c r="E11" s="34">
        <v>92784</v>
      </c>
      <c r="F11" s="34">
        <v>94199</v>
      </c>
      <c r="G11" s="33"/>
      <c r="H11" s="23">
        <v>0.46853296947583056</v>
      </c>
      <c r="I11" s="23">
        <v>0.44750333997308728</v>
      </c>
      <c r="J11" s="23">
        <v>0.42474456438420405</v>
      </c>
    </row>
    <row r="12" spans="1:10" x14ac:dyDescent="0.25">
      <c r="A12" s="122" t="s">
        <v>29</v>
      </c>
      <c r="B12" s="122"/>
      <c r="C12" s="20"/>
      <c r="D12" s="21">
        <v>64082</v>
      </c>
      <c r="E12" s="21">
        <v>68182</v>
      </c>
      <c r="F12" s="21">
        <v>69902</v>
      </c>
      <c r="G12" s="20"/>
      <c r="H12" s="22">
        <v>0.32748197321150241</v>
      </c>
      <c r="I12" s="22">
        <v>0.32884627442279962</v>
      </c>
      <c r="J12" s="22">
        <v>0.3151890629368107</v>
      </c>
    </row>
    <row r="13" spans="1:10" x14ac:dyDescent="0.25">
      <c r="A13" s="123" t="s">
        <v>90</v>
      </c>
      <c r="B13" s="123"/>
      <c r="C13" s="33"/>
      <c r="D13" s="34">
        <v>26191</v>
      </c>
      <c r="E13" s="34">
        <v>33708</v>
      </c>
      <c r="F13" s="34">
        <v>42200</v>
      </c>
      <c r="G13" s="33"/>
      <c r="H13" s="23">
        <v>0.13384539122347086</v>
      </c>
      <c r="I13" s="59">
        <v>0.16257590299850003</v>
      </c>
      <c r="J13" s="35">
        <v>0.19028037046055063</v>
      </c>
    </row>
    <row r="14" spans="1:10" x14ac:dyDescent="0.25">
      <c r="A14" s="122" t="s">
        <v>30</v>
      </c>
      <c r="B14" s="122"/>
      <c r="C14" s="20"/>
      <c r="D14" s="40" t="s">
        <v>32</v>
      </c>
      <c r="E14" s="21">
        <v>9958</v>
      </c>
      <c r="F14" s="21">
        <v>12540</v>
      </c>
      <c r="G14" s="20"/>
      <c r="H14" s="41" t="s">
        <v>32</v>
      </c>
      <c r="I14" s="41">
        <v>4.8028089535394065E-2</v>
      </c>
      <c r="J14" s="22">
        <v>5.6543029516002492E-2</v>
      </c>
    </row>
    <row r="15" spans="1:10" x14ac:dyDescent="0.25">
      <c r="A15" s="123" t="s">
        <v>31</v>
      </c>
      <c r="B15" s="123"/>
      <c r="C15" s="33"/>
      <c r="D15" s="34">
        <v>11343</v>
      </c>
      <c r="E15" s="43" t="s">
        <v>32</v>
      </c>
      <c r="F15" s="43" t="s">
        <v>32</v>
      </c>
      <c r="G15" s="33"/>
      <c r="H15" s="44">
        <v>5.7966792892513837E-2</v>
      </c>
      <c r="I15" s="44" t="s">
        <v>32</v>
      </c>
      <c r="J15" s="44" t="s">
        <v>32</v>
      </c>
    </row>
    <row r="16" spans="1:10" x14ac:dyDescent="0.25">
      <c r="A16" s="121" t="s">
        <v>33</v>
      </c>
      <c r="B16" s="121"/>
      <c r="C16" s="13"/>
      <c r="D16" s="14">
        <v>2382</v>
      </c>
      <c r="E16" s="14">
        <v>2705</v>
      </c>
      <c r="F16" s="14">
        <v>2937</v>
      </c>
      <c r="G16" s="13"/>
      <c r="H16" s="30">
        <v>1.2172873196682355E-2</v>
      </c>
      <c r="I16" s="30">
        <v>1.3046393070219016E-2</v>
      </c>
      <c r="J16" s="30">
        <v>1.3242972702432161E-2</v>
      </c>
    </row>
    <row r="18" spans="1:1" x14ac:dyDescent="0.25">
      <c r="A18" s="31" t="s">
        <v>102</v>
      </c>
    </row>
    <row r="19" spans="1:1" x14ac:dyDescent="0.25">
      <c r="A19" s="16" t="s">
        <v>103</v>
      </c>
    </row>
  </sheetData>
  <mergeCells count="11">
    <mergeCell ref="A11:B11"/>
    <mergeCell ref="D6:F6"/>
    <mergeCell ref="H6:J6"/>
    <mergeCell ref="D7:F7"/>
    <mergeCell ref="H7:J7"/>
    <mergeCell ref="A10:B10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orientation="portrait" verticalDpi="0" r:id="rId1"/>
  <ignoredErrors>
    <ignoredError sqref="A14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/>
  </sheetViews>
  <sheetFormatPr defaultRowHeight="15" x14ac:dyDescent="0.25"/>
  <cols>
    <col min="3" max="3" width="1.140625" customWidth="1"/>
    <col min="7" max="7" width="2.5703125" customWidth="1"/>
  </cols>
  <sheetData>
    <row r="1" spans="1:10" ht="15.75" x14ac:dyDescent="0.25">
      <c r="A1" s="1" t="s">
        <v>72</v>
      </c>
    </row>
    <row r="3" spans="1:10" x14ac:dyDescent="0.25">
      <c r="A3" s="31" t="s">
        <v>104</v>
      </c>
    </row>
    <row r="4" spans="1:10" x14ac:dyDescent="0.25">
      <c r="A4" s="16" t="s">
        <v>105</v>
      </c>
    </row>
    <row r="6" spans="1:10" x14ac:dyDescent="0.25">
      <c r="A6" s="5"/>
      <c r="B6" s="5"/>
      <c r="C6" s="5"/>
      <c r="D6" s="117" t="s">
        <v>106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107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160583</v>
      </c>
      <c r="E10" s="9">
        <v>162710</v>
      </c>
      <c r="F10" s="9">
        <v>162141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33" t="s">
        <v>90</v>
      </c>
      <c r="B11" s="33"/>
      <c r="C11" s="33"/>
      <c r="D11" s="34">
        <v>87027</v>
      </c>
      <c r="E11" s="34">
        <v>90000</v>
      </c>
      <c r="F11" s="34">
        <v>90790</v>
      </c>
      <c r="G11" s="33"/>
      <c r="H11" s="23">
        <v>0.54194404139915187</v>
      </c>
      <c r="I11" s="23">
        <v>0.55313133796324754</v>
      </c>
      <c r="J11" s="23">
        <v>0.55994473945516554</v>
      </c>
    </row>
    <row r="12" spans="1:10" x14ac:dyDescent="0.25">
      <c r="A12" s="20" t="s">
        <v>65</v>
      </c>
      <c r="B12" s="20"/>
      <c r="C12" s="20"/>
      <c r="D12" s="21">
        <v>34523</v>
      </c>
      <c r="E12" s="21">
        <v>31933</v>
      </c>
      <c r="F12" s="21">
        <v>35474</v>
      </c>
      <c r="G12" s="20"/>
      <c r="H12" s="24">
        <v>0.21498539695982763</v>
      </c>
      <c r="I12" s="24">
        <v>0.19625714461311536</v>
      </c>
      <c r="J12" s="24">
        <v>0.21878488476079461</v>
      </c>
    </row>
    <row r="13" spans="1:10" x14ac:dyDescent="0.25">
      <c r="A13" s="33" t="s">
        <v>91</v>
      </c>
      <c r="B13" s="33"/>
      <c r="C13" s="33"/>
      <c r="D13" s="34">
        <v>34339</v>
      </c>
      <c r="E13" s="34">
        <v>37468</v>
      </c>
      <c r="F13" s="34">
        <v>34053</v>
      </c>
      <c r="G13" s="33"/>
      <c r="H13" s="44">
        <v>0.2138395720593089</v>
      </c>
      <c r="I13" s="23">
        <v>0.23027472189785508</v>
      </c>
      <c r="J13" s="23">
        <v>0.21002090772845855</v>
      </c>
    </row>
    <row r="14" spans="1:10" x14ac:dyDescent="0.25">
      <c r="A14" s="20" t="s">
        <v>30</v>
      </c>
      <c r="B14" s="20"/>
      <c r="C14" s="20"/>
      <c r="D14" s="40" t="s">
        <v>32</v>
      </c>
      <c r="E14" s="21">
        <v>2953</v>
      </c>
      <c r="F14" s="21">
        <v>1653</v>
      </c>
      <c r="G14" s="20"/>
      <c r="H14" s="27" t="s">
        <v>32</v>
      </c>
      <c r="I14" s="27">
        <v>1.8148853788949666E-2</v>
      </c>
      <c r="J14" s="24">
        <v>1.0194830425370512E-2</v>
      </c>
    </row>
    <row r="15" spans="1:10" x14ac:dyDescent="0.25">
      <c r="A15" s="33" t="s">
        <v>31</v>
      </c>
      <c r="B15" s="33"/>
      <c r="C15" s="33"/>
      <c r="D15" s="34">
        <v>4553</v>
      </c>
      <c r="E15" s="43" t="s">
        <v>32</v>
      </c>
      <c r="F15" s="43" t="s">
        <v>32</v>
      </c>
      <c r="G15" s="33"/>
      <c r="H15" s="44">
        <v>2.835293897859674E-2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141</v>
      </c>
      <c r="E16" s="14">
        <v>356</v>
      </c>
      <c r="F16" s="14">
        <v>171</v>
      </c>
      <c r="G16" s="13"/>
      <c r="H16" s="30">
        <v>8.7805060311490005E-4</v>
      </c>
      <c r="I16" s="30">
        <v>2.1879417368324012E-3</v>
      </c>
      <c r="J16" s="30">
        <v>1.0546376302107425E-3</v>
      </c>
    </row>
    <row r="18" spans="1:1" x14ac:dyDescent="0.25">
      <c r="A18" s="31" t="s">
        <v>108</v>
      </c>
    </row>
    <row r="19" spans="1:1" x14ac:dyDescent="0.25">
      <c r="A19" s="16" t="s">
        <v>109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workbookViewId="0"/>
  </sheetViews>
  <sheetFormatPr defaultRowHeight="15" x14ac:dyDescent="0.25"/>
  <cols>
    <col min="3" max="3" width="4.7109375" customWidth="1"/>
    <col min="7" max="7" width="3.140625" customWidth="1"/>
  </cols>
  <sheetData>
    <row r="1" spans="1:10" ht="15.75" x14ac:dyDescent="0.25">
      <c r="A1" s="1" t="s">
        <v>72</v>
      </c>
    </row>
    <row r="3" spans="1:10" x14ac:dyDescent="0.25">
      <c r="A3" s="31" t="s">
        <v>110</v>
      </c>
    </row>
    <row r="4" spans="1:10" x14ac:dyDescent="0.25">
      <c r="A4" s="16" t="s">
        <v>111</v>
      </c>
    </row>
    <row r="6" spans="1:10" x14ac:dyDescent="0.25">
      <c r="A6" s="5"/>
      <c r="B6" s="5"/>
      <c r="C6" s="5"/>
      <c r="D6" s="117" t="s">
        <v>112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113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399603</v>
      </c>
      <c r="E10" s="9">
        <v>415422</v>
      </c>
      <c r="F10" s="9">
        <v>429169</v>
      </c>
      <c r="G10" s="8"/>
      <c r="H10" s="27">
        <v>0.99999999999999989</v>
      </c>
      <c r="I10" s="27">
        <v>1</v>
      </c>
      <c r="J10" s="27">
        <v>1</v>
      </c>
    </row>
    <row r="11" spans="1:10" x14ac:dyDescent="0.25">
      <c r="A11" s="33" t="s">
        <v>114</v>
      </c>
      <c r="B11" s="33"/>
      <c r="C11" s="33"/>
      <c r="D11" s="34">
        <v>125624</v>
      </c>
      <c r="E11" s="34">
        <v>96842</v>
      </c>
      <c r="F11" s="34">
        <v>73942</v>
      </c>
      <c r="G11" s="33"/>
      <c r="H11" s="29">
        <v>0.31437201422411742</v>
      </c>
      <c r="I11" s="29">
        <v>0.23311716760306386</v>
      </c>
      <c r="J11" s="23">
        <v>0.17229110210662932</v>
      </c>
    </row>
    <row r="12" spans="1:10" x14ac:dyDescent="0.25">
      <c r="A12" s="20" t="s">
        <v>115</v>
      </c>
      <c r="B12" s="20"/>
      <c r="C12" s="20"/>
      <c r="D12" s="21">
        <v>250002</v>
      </c>
      <c r="E12" s="21">
        <v>195643</v>
      </c>
      <c r="F12" s="21">
        <v>169244</v>
      </c>
      <c r="G12" s="20"/>
      <c r="H12" s="41">
        <v>0.62562593373923614</v>
      </c>
      <c r="I12" s="41">
        <v>0.47095002190543594</v>
      </c>
      <c r="J12" s="22">
        <v>0.39435280740221218</v>
      </c>
    </row>
    <row r="13" spans="1:10" x14ac:dyDescent="0.25">
      <c r="A13" s="48" t="s">
        <v>116</v>
      </c>
      <c r="B13" s="48"/>
      <c r="C13" s="48"/>
      <c r="D13" s="49">
        <v>23977</v>
      </c>
      <c r="E13" s="49">
        <v>122937</v>
      </c>
      <c r="F13" s="49">
        <v>185983</v>
      </c>
      <c r="G13" s="48"/>
      <c r="H13" s="52">
        <v>6.0002052036646374E-2</v>
      </c>
      <c r="I13" s="52">
        <v>0.29593281049150022</v>
      </c>
      <c r="J13" s="51">
        <v>0.43335609049115847</v>
      </c>
    </row>
    <row r="15" spans="1:10" x14ac:dyDescent="0.25">
      <c r="A15" s="31" t="s">
        <v>117</v>
      </c>
    </row>
    <row r="16" spans="1:10" x14ac:dyDescent="0.25">
      <c r="A16" s="16" t="s">
        <v>118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workbookViewId="0"/>
  </sheetViews>
  <sheetFormatPr defaultRowHeight="15" x14ac:dyDescent="0.25"/>
  <sheetData>
    <row r="1" spans="1:10" ht="15.75" x14ac:dyDescent="0.25">
      <c r="A1" s="1" t="s">
        <v>72</v>
      </c>
    </row>
    <row r="3" spans="1:10" x14ac:dyDescent="0.25">
      <c r="A3" s="31" t="s">
        <v>119</v>
      </c>
    </row>
    <row r="4" spans="1:10" x14ac:dyDescent="0.25">
      <c r="A4" s="16" t="s">
        <v>120</v>
      </c>
    </row>
    <row r="6" spans="1:10" x14ac:dyDescent="0.25">
      <c r="A6" s="5"/>
      <c r="B6" s="5"/>
      <c r="C6" s="5"/>
      <c r="D6" s="117"/>
      <c r="E6" s="117"/>
      <c r="F6" s="117"/>
      <c r="G6" s="5"/>
      <c r="H6" s="117" t="s">
        <v>121</v>
      </c>
      <c r="I6" s="117"/>
      <c r="J6" s="117"/>
    </row>
    <row r="7" spans="1:10" x14ac:dyDescent="0.25">
      <c r="A7" s="18"/>
      <c r="B7" s="18"/>
      <c r="C7" s="18"/>
      <c r="D7" s="125"/>
      <c r="E7" s="125"/>
      <c r="F7" s="125"/>
      <c r="G7" s="18"/>
      <c r="H7" s="118" t="s">
        <v>122</v>
      </c>
      <c r="I7" s="118"/>
      <c r="J7" s="118"/>
    </row>
    <row r="8" spans="1:10" x14ac:dyDescent="0.25">
      <c r="A8" s="18" t="s">
        <v>5</v>
      </c>
      <c r="B8" s="18"/>
      <c r="C8" s="18"/>
      <c r="D8" s="38"/>
      <c r="E8" s="38"/>
      <c r="F8" s="38"/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/>
      <c r="E10" s="9"/>
      <c r="F10" s="9"/>
      <c r="G10" s="8"/>
      <c r="H10" s="60">
        <v>59418</v>
      </c>
      <c r="I10" s="60">
        <v>44499</v>
      </c>
      <c r="J10" s="60">
        <v>43912</v>
      </c>
    </row>
    <row r="11" spans="1:10" x14ac:dyDescent="0.25">
      <c r="A11" s="33" t="s">
        <v>123</v>
      </c>
      <c r="B11" s="33"/>
      <c r="C11" s="33"/>
      <c r="D11" s="34"/>
      <c r="E11" s="34"/>
      <c r="F11" s="34"/>
      <c r="G11" s="33"/>
      <c r="H11" s="61">
        <v>17780</v>
      </c>
      <c r="I11" s="61">
        <v>9774</v>
      </c>
      <c r="J11" s="62">
        <v>9135</v>
      </c>
    </row>
    <row r="12" spans="1:10" x14ac:dyDescent="0.25">
      <c r="A12" s="13" t="s">
        <v>124</v>
      </c>
      <c r="B12" s="13"/>
      <c r="C12" s="13"/>
      <c r="D12" s="14"/>
      <c r="E12" s="14"/>
      <c r="F12" s="14"/>
      <c r="G12" s="13"/>
      <c r="H12" s="63">
        <v>41638</v>
      </c>
      <c r="I12" s="63">
        <v>34725</v>
      </c>
      <c r="J12" s="64">
        <v>34777</v>
      </c>
    </row>
    <row r="14" spans="1:10" x14ac:dyDescent="0.25">
      <c r="A14" s="31" t="s">
        <v>125</v>
      </c>
    </row>
    <row r="15" spans="1:10" x14ac:dyDescent="0.25">
      <c r="A15" s="16" t="s">
        <v>126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showGridLines="0" workbookViewId="0"/>
  </sheetViews>
  <sheetFormatPr defaultRowHeight="15" x14ac:dyDescent="0.25"/>
  <cols>
    <col min="1" max="1" width="33.85546875" customWidth="1"/>
  </cols>
  <sheetData>
    <row r="1" spans="1:6" ht="15.75" x14ac:dyDescent="0.25">
      <c r="A1" s="1" t="s">
        <v>72</v>
      </c>
    </row>
    <row r="3" spans="1:6" x14ac:dyDescent="0.25">
      <c r="A3" s="31" t="s">
        <v>127</v>
      </c>
    </row>
    <row r="4" spans="1:6" x14ac:dyDescent="0.25">
      <c r="A4" s="16" t="s">
        <v>128</v>
      </c>
    </row>
    <row r="6" spans="1:6" x14ac:dyDescent="0.25">
      <c r="A6" s="5"/>
      <c r="B6" s="5"/>
      <c r="C6" s="5"/>
      <c r="D6" s="117" t="s">
        <v>21</v>
      </c>
      <c r="E6" s="117"/>
      <c r="F6" s="117"/>
    </row>
    <row r="7" spans="1:6" x14ac:dyDescent="0.25">
      <c r="A7" s="18"/>
      <c r="B7" s="18"/>
      <c r="C7" s="18"/>
      <c r="D7" s="118" t="s">
        <v>129</v>
      </c>
      <c r="E7" s="118"/>
      <c r="F7" s="118"/>
    </row>
    <row r="8" spans="1:6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</row>
    <row r="9" spans="1:6" x14ac:dyDescent="0.25">
      <c r="A9" s="7" t="s">
        <v>13</v>
      </c>
      <c r="B9" s="7"/>
      <c r="C9" s="7"/>
      <c r="D9" s="7"/>
      <c r="E9" s="7"/>
      <c r="F9" s="7"/>
    </row>
    <row r="10" spans="1:6" x14ac:dyDescent="0.25">
      <c r="A10" s="8" t="s">
        <v>25</v>
      </c>
      <c r="B10" s="8"/>
      <c r="C10" s="8"/>
      <c r="D10" s="9">
        <v>771942.88099999994</v>
      </c>
      <c r="E10" s="9">
        <v>783194.93099999998</v>
      </c>
      <c r="F10" s="9">
        <v>796675.98800000001</v>
      </c>
    </row>
    <row r="11" spans="1:6" x14ac:dyDescent="0.25">
      <c r="A11" s="7" t="s">
        <v>130</v>
      </c>
      <c r="B11" s="33"/>
      <c r="C11" s="33"/>
      <c r="D11" s="34">
        <v>104240.352</v>
      </c>
      <c r="E11" s="34">
        <v>108876.906</v>
      </c>
      <c r="F11" s="34">
        <v>117127.85</v>
      </c>
    </row>
    <row r="12" spans="1:6" x14ac:dyDescent="0.25">
      <c r="A12" s="8" t="s">
        <v>49</v>
      </c>
      <c r="B12" s="8"/>
      <c r="C12" s="8"/>
      <c r="D12" s="9">
        <v>653679.78500000003</v>
      </c>
      <c r="E12" s="9">
        <v>659627.65500000003</v>
      </c>
      <c r="F12" s="9">
        <v>664201.348</v>
      </c>
    </row>
    <row r="13" spans="1:6" x14ac:dyDescent="0.25">
      <c r="A13" s="48" t="s">
        <v>48</v>
      </c>
      <c r="B13" s="48"/>
      <c r="C13" s="48"/>
      <c r="D13" s="49">
        <v>14022.744000000001</v>
      </c>
      <c r="E13" s="49">
        <v>14690.37</v>
      </c>
      <c r="F13" s="49">
        <v>15346.79</v>
      </c>
    </row>
    <row r="15" spans="1:6" x14ac:dyDescent="0.25">
      <c r="A15" s="31" t="s">
        <v>131</v>
      </c>
    </row>
    <row r="16" spans="1:6" x14ac:dyDescent="0.25">
      <c r="A16" s="16" t="s">
        <v>132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A2" sqref="A2"/>
    </sheetView>
  </sheetViews>
  <sheetFormatPr defaultRowHeight="15" x14ac:dyDescent="0.25"/>
  <cols>
    <col min="7" max="7" width="2.7109375" customWidth="1"/>
  </cols>
  <sheetData>
    <row r="1" spans="1:10" ht="15.75" x14ac:dyDescent="0.25">
      <c r="A1" s="1" t="s">
        <v>72</v>
      </c>
    </row>
    <row r="3" spans="1:10" x14ac:dyDescent="0.25">
      <c r="A3" s="31" t="s">
        <v>133</v>
      </c>
    </row>
    <row r="4" spans="1:10" x14ac:dyDescent="0.25">
      <c r="A4" s="16" t="s">
        <v>134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129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771942.88100000017</v>
      </c>
      <c r="E10" s="9">
        <v>783194.93099999987</v>
      </c>
      <c r="F10" s="9">
        <v>796675.98800000001</v>
      </c>
      <c r="G10" s="8"/>
      <c r="H10" s="24">
        <v>0.99999999999999989</v>
      </c>
      <c r="I10" s="24">
        <v>1.0000000000000002</v>
      </c>
      <c r="J10" s="24">
        <v>1</v>
      </c>
    </row>
    <row r="11" spans="1:10" x14ac:dyDescent="0.25">
      <c r="A11" s="33" t="s">
        <v>90</v>
      </c>
      <c r="B11" s="33"/>
      <c r="C11" s="33"/>
      <c r="D11" s="34">
        <v>263310.20400000003</v>
      </c>
      <c r="E11" s="34">
        <v>285450.42599999998</v>
      </c>
      <c r="F11" s="34">
        <v>300527.435</v>
      </c>
      <c r="G11" s="33"/>
      <c r="H11" s="23">
        <v>0.34110063125253431</v>
      </c>
      <c r="I11" s="23">
        <v>0.36446919496214158</v>
      </c>
      <c r="J11" s="23">
        <v>0.37722667624821143</v>
      </c>
    </row>
    <row r="12" spans="1:10" x14ac:dyDescent="0.25">
      <c r="A12" s="20" t="s">
        <v>28</v>
      </c>
      <c r="B12" s="20"/>
      <c r="C12" s="20"/>
      <c r="D12" s="21">
        <v>282349.78100000002</v>
      </c>
      <c r="E12" s="21">
        <v>271692.734</v>
      </c>
      <c r="F12" s="21">
        <v>272801.842</v>
      </c>
      <c r="G12" s="20"/>
      <c r="H12" s="24">
        <v>0.36576512064498196</v>
      </c>
      <c r="I12" s="24">
        <v>0.34690308024988997</v>
      </c>
      <c r="J12" s="24">
        <v>0.34242508385981379</v>
      </c>
    </row>
    <row r="13" spans="1:10" x14ac:dyDescent="0.25">
      <c r="A13" s="33" t="s">
        <v>65</v>
      </c>
      <c r="B13" s="33"/>
      <c r="C13" s="33"/>
      <c r="D13" s="43">
        <v>188119.13099999999</v>
      </c>
      <c r="E13" s="34">
        <v>192808.35500000001</v>
      </c>
      <c r="F13" s="34">
        <v>191376.49100000001</v>
      </c>
      <c r="G13" s="33"/>
      <c r="H13" s="44">
        <v>0.24369566146695243</v>
      </c>
      <c r="I13" s="23">
        <v>0.24618182187902854</v>
      </c>
      <c r="J13" s="23">
        <v>0.24021872616047768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27788.76</v>
      </c>
      <c r="F14" s="21">
        <v>25286.698</v>
      </c>
      <c r="G14" s="20"/>
      <c r="H14" s="27" t="s">
        <v>32</v>
      </c>
      <c r="I14" s="27">
        <v>3.5481281734700096E-2</v>
      </c>
      <c r="J14" s="24">
        <v>3.1740253730353427E-2</v>
      </c>
    </row>
    <row r="15" spans="1:10" x14ac:dyDescent="0.25">
      <c r="A15" s="33" t="s">
        <v>31</v>
      </c>
      <c r="B15" s="33"/>
      <c r="C15" s="33"/>
      <c r="D15" s="43">
        <v>35365.406999999999</v>
      </c>
      <c r="E15" s="43" t="s">
        <v>32</v>
      </c>
      <c r="F15" s="43" t="s">
        <v>32</v>
      </c>
      <c r="G15" s="33"/>
      <c r="H15" s="44">
        <v>4.5813502359379865E-2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2798.3580000000002</v>
      </c>
      <c r="E16" s="14">
        <v>5454.6559999999999</v>
      </c>
      <c r="F16" s="14">
        <v>6683.5219999999999</v>
      </c>
      <c r="G16" s="13"/>
      <c r="H16" s="30">
        <v>3.6250842761512553E-3</v>
      </c>
      <c r="I16" s="30">
        <v>6.9646211742399556E-3</v>
      </c>
      <c r="J16" s="30">
        <v>8.389260001143652E-3</v>
      </c>
    </row>
    <row r="18" spans="1:1" x14ac:dyDescent="0.25">
      <c r="A18" s="31" t="s">
        <v>135</v>
      </c>
    </row>
    <row r="19" spans="1:1" x14ac:dyDescent="0.25">
      <c r="A19" s="16" t="s">
        <v>136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A2" sqref="A2"/>
    </sheetView>
  </sheetViews>
  <sheetFormatPr defaultRowHeight="15" x14ac:dyDescent="0.25"/>
  <cols>
    <col min="7" max="7" width="2.42578125" customWidth="1"/>
  </cols>
  <sheetData>
    <row r="1" spans="1:10" ht="15.75" x14ac:dyDescent="0.25">
      <c r="A1" s="1" t="s">
        <v>72</v>
      </c>
    </row>
    <row r="3" spans="1:10" x14ac:dyDescent="0.25">
      <c r="A3" s="31" t="s">
        <v>137</v>
      </c>
    </row>
    <row r="4" spans="1:10" x14ac:dyDescent="0.25">
      <c r="A4" s="16" t="s">
        <v>138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129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104240.352</v>
      </c>
      <c r="E10" s="9">
        <v>108876.90599999999</v>
      </c>
      <c r="F10" s="9">
        <v>117127.85</v>
      </c>
      <c r="G10" s="8"/>
      <c r="H10" s="24">
        <v>1</v>
      </c>
      <c r="I10" s="24">
        <v>1</v>
      </c>
      <c r="J10" s="24">
        <v>0.99999999999999989</v>
      </c>
    </row>
    <row r="11" spans="1:10" x14ac:dyDescent="0.25">
      <c r="A11" s="33" t="s">
        <v>28</v>
      </c>
      <c r="B11" s="33"/>
      <c r="C11" s="33"/>
      <c r="D11" s="34">
        <v>48433.207999999999</v>
      </c>
      <c r="E11" s="34">
        <v>46352.648999999998</v>
      </c>
      <c r="F11" s="34">
        <v>49015.222999999998</v>
      </c>
      <c r="G11" s="33"/>
      <c r="H11" s="23">
        <v>0.46463012711238733</v>
      </c>
      <c r="I11" s="23">
        <v>0.42573444362939561</v>
      </c>
      <c r="J11" s="23">
        <v>0.41847624625569407</v>
      </c>
    </row>
    <row r="12" spans="1:10" x14ac:dyDescent="0.25">
      <c r="A12" s="20" t="s">
        <v>29</v>
      </c>
      <c r="B12" s="20"/>
      <c r="C12" s="20"/>
      <c r="D12" s="21">
        <v>30404.865000000002</v>
      </c>
      <c r="E12" s="21">
        <v>33335.205999999998</v>
      </c>
      <c r="F12" s="21">
        <v>33502.661999999997</v>
      </c>
      <c r="G12" s="20"/>
      <c r="H12" s="24">
        <v>0.29168037536941549</v>
      </c>
      <c r="I12" s="24">
        <v>0.30617334037761873</v>
      </c>
      <c r="J12" s="24">
        <v>0.28603497801761063</v>
      </c>
    </row>
    <row r="13" spans="1:10" x14ac:dyDescent="0.25">
      <c r="A13" s="33" t="s">
        <v>90</v>
      </c>
      <c r="B13" s="33"/>
      <c r="C13" s="33"/>
      <c r="D13" s="43">
        <v>20042.214</v>
      </c>
      <c r="E13" s="34">
        <v>24477.026999999998</v>
      </c>
      <c r="F13" s="34">
        <v>29531.548999999999</v>
      </c>
      <c r="G13" s="33"/>
      <c r="H13" s="29">
        <v>0.19226924713377791</v>
      </c>
      <c r="I13" s="23">
        <v>0.2248137635358595</v>
      </c>
      <c r="J13" s="23">
        <v>0.25213088945114248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3952.2109999999998</v>
      </c>
      <c r="F14" s="21">
        <v>3946.3539999999998</v>
      </c>
      <c r="G14" s="20"/>
      <c r="H14" s="27" t="s">
        <v>32</v>
      </c>
      <c r="I14" s="27">
        <v>3.6299809989089882E-2</v>
      </c>
      <c r="J14" s="24">
        <v>3.3692704168991401E-2</v>
      </c>
    </row>
    <row r="15" spans="1:10" x14ac:dyDescent="0.25">
      <c r="A15" s="33" t="s">
        <v>31</v>
      </c>
      <c r="B15" s="33"/>
      <c r="C15" s="33"/>
      <c r="D15" s="43">
        <v>4892.8090000000002</v>
      </c>
      <c r="E15" s="43" t="s">
        <v>32</v>
      </c>
      <c r="F15" s="43" t="s">
        <v>32</v>
      </c>
      <c r="G15" s="33"/>
      <c r="H15" s="44">
        <v>4.6937763602333198E-2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467.25599999999997</v>
      </c>
      <c r="E16" s="14">
        <v>759.81299999999999</v>
      </c>
      <c r="F16" s="14">
        <v>1132.0619999999999</v>
      </c>
      <c r="G16" s="13"/>
      <c r="H16" s="30">
        <v>4.4824867820860773E-3</v>
      </c>
      <c r="I16" s="30">
        <v>6.9786424680363356E-3</v>
      </c>
      <c r="J16" s="30">
        <v>9.6651821065613323E-3</v>
      </c>
    </row>
    <row r="18" spans="1:1" x14ac:dyDescent="0.25">
      <c r="A18" s="31" t="s">
        <v>139</v>
      </c>
    </row>
    <row r="19" spans="1:1" x14ac:dyDescent="0.25">
      <c r="A19" s="16" t="s">
        <v>140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workbookViewId="0">
      <selection activeCell="J4" sqref="J4"/>
    </sheetView>
  </sheetViews>
  <sheetFormatPr defaultRowHeight="15" x14ac:dyDescent="0.25"/>
  <cols>
    <col min="1" max="1" width="23.5703125" customWidth="1"/>
    <col min="5" max="5" width="2.7109375" customWidth="1"/>
  </cols>
  <sheetData>
    <row r="1" spans="1:8" ht="15.75" x14ac:dyDescent="0.25">
      <c r="A1" s="1" t="s">
        <v>0</v>
      </c>
    </row>
    <row r="2" spans="1:8" x14ac:dyDescent="0.25">
      <c r="A2" s="2"/>
    </row>
    <row r="3" spans="1:8" x14ac:dyDescent="0.25">
      <c r="A3" s="17" t="s">
        <v>20</v>
      </c>
      <c r="B3" s="16"/>
      <c r="C3" s="16"/>
      <c r="D3" s="16"/>
      <c r="E3" s="16"/>
    </row>
    <row r="4" spans="1:8" x14ac:dyDescent="0.25">
      <c r="A4" s="16" t="s">
        <v>19</v>
      </c>
    </row>
    <row r="6" spans="1:8" x14ac:dyDescent="0.25">
      <c r="A6" s="5"/>
      <c r="B6" s="117" t="s">
        <v>21</v>
      </c>
      <c r="C6" s="117"/>
      <c r="D6" s="117"/>
      <c r="E6" s="5"/>
      <c r="F6" s="117" t="s">
        <v>22</v>
      </c>
      <c r="G6" s="117"/>
      <c r="H6" s="117"/>
    </row>
    <row r="7" spans="1:8" x14ac:dyDescent="0.25">
      <c r="A7" s="18"/>
      <c r="B7" s="118" t="s">
        <v>23</v>
      </c>
      <c r="C7" s="118"/>
      <c r="D7" s="118"/>
      <c r="E7" s="18"/>
      <c r="F7" s="118" t="s">
        <v>24</v>
      </c>
      <c r="G7" s="118"/>
      <c r="H7" s="118"/>
    </row>
    <row r="8" spans="1:8" x14ac:dyDescent="0.25">
      <c r="A8" s="18" t="s">
        <v>5</v>
      </c>
      <c r="B8" s="19">
        <v>2013</v>
      </c>
      <c r="C8" s="19">
        <v>2014</v>
      </c>
      <c r="D8" s="19">
        <v>2015</v>
      </c>
      <c r="E8" s="19"/>
      <c r="F8" s="19">
        <v>2013</v>
      </c>
      <c r="G8" s="19">
        <v>2014</v>
      </c>
      <c r="H8" s="19">
        <v>2015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20" t="s">
        <v>25</v>
      </c>
      <c r="B10" s="21">
        <v>146569</v>
      </c>
      <c r="C10" s="21">
        <v>141763</v>
      </c>
      <c r="D10" s="21">
        <v>141846</v>
      </c>
      <c r="E10" s="20"/>
      <c r="F10" s="22">
        <v>1</v>
      </c>
      <c r="G10" s="22">
        <v>1</v>
      </c>
      <c r="H10" s="22">
        <v>1</v>
      </c>
    </row>
    <row r="11" spans="1:8" x14ac:dyDescent="0.25">
      <c r="A11" s="7" t="s">
        <v>26</v>
      </c>
      <c r="B11" s="10">
        <v>105191</v>
      </c>
      <c r="C11" s="10">
        <v>100814</v>
      </c>
      <c r="D11" s="10">
        <v>100578</v>
      </c>
      <c r="E11" s="7"/>
      <c r="F11" s="23">
        <v>0.71768927945199867</v>
      </c>
      <c r="G11" s="23">
        <v>0.71114465692740703</v>
      </c>
      <c r="H11" s="23">
        <v>0.70906476037392663</v>
      </c>
    </row>
    <row r="12" spans="1:8" x14ac:dyDescent="0.25">
      <c r="A12" s="8" t="s">
        <v>27</v>
      </c>
      <c r="B12" s="9">
        <v>41378</v>
      </c>
      <c r="C12" s="9">
        <v>40949</v>
      </c>
      <c r="D12" s="9">
        <v>41268</v>
      </c>
      <c r="E12" s="8"/>
      <c r="F12" s="24">
        <v>0.28231072054800127</v>
      </c>
      <c r="G12" s="24">
        <v>0.28885534307259297</v>
      </c>
      <c r="H12" s="24">
        <v>0.29093523962607337</v>
      </c>
    </row>
    <row r="13" spans="1:8" x14ac:dyDescent="0.25">
      <c r="A13" s="7"/>
      <c r="B13" s="25"/>
      <c r="C13" s="25"/>
      <c r="D13" s="25"/>
      <c r="E13" s="7"/>
      <c r="F13" s="7"/>
      <c r="G13" s="7"/>
      <c r="H13" s="7"/>
    </row>
    <row r="14" spans="1:8" x14ac:dyDescent="0.25">
      <c r="A14" s="8" t="s">
        <v>28</v>
      </c>
      <c r="B14" s="9">
        <v>95242</v>
      </c>
      <c r="C14" s="9">
        <v>89653</v>
      </c>
      <c r="D14" s="9">
        <v>87611</v>
      </c>
      <c r="E14" s="8"/>
      <c r="F14" s="24">
        <v>0.64980998710504945</v>
      </c>
      <c r="G14" s="24">
        <v>0.63241466391089352</v>
      </c>
      <c r="H14" s="24">
        <v>0.61764871762333795</v>
      </c>
    </row>
    <row r="15" spans="1:8" x14ac:dyDescent="0.25">
      <c r="A15" s="7" t="s">
        <v>29</v>
      </c>
      <c r="B15" s="10">
        <v>34403</v>
      </c>
      <c r="C15" s="10">
        <v>32325</v>
      </c>
      <c r="D15" s="10">
        <v>32101</v>
      </c>
      <c r="E15" s="7"/>
      <c r="F15" s="23">
        <v>0.2347222127462151</v>
      </c>
      <c r="G15" s="23">
        <v>0.22802141602533807</v>
      </c>
      <c r="H15" s="23">
        <v>0.22630881378396289</v>
      </c>
    </row>
    <row r="16" spans="1:8" x14ac:dyDescent="0.25">
      <c r="A16" s="26" t="s">
        <v>30</v>
      </c>
      <c r="B16" s="9">
        <v>1920</v>
      </c>
      <c r="C16" s="9">
        <v>14673</v>
      </c>
      <c r="D16" s="9">
        <v>15244</v>
      </c>
      <c r="E16" s="8"/>
      <c r="F16" s="27">
        <v>1.3099632255115339E-2</v>
      </c>
      <c r="G16" s="24">
        <v>0.10350373510718594</v>
      </c>
      <c r="H16" s="24">
        <v>0.10746866319811627</v>
      </c>
    </row>
    <row r="17" spans="1:8" x14ac:dyDescent="0.25">
      <c r="A17" s="7" t="s">
        <v>31</v>
      </c>
      <c r="B17" s="10">
        <v>10493</v>
      </c>
      <c r="C17" s="28" t="s">
        <v>32</v>
      </c>
      <c r="D17" s="28" t="s">
        <v>32</v>
      </c>
      <c r="E17" s="7"/>
      <c r="F17" s="23">
        <v>7.15908548192319E-2</v>
      </c>
      <c r="G17" s="29" t="s">
        <v>32</v>
      </c>
      <c r="H17" s="29" t="s">
        <v>32</v>
      </c>
    </row>
    <row r="18" spans="1:8" x14ac:dyDescent="0.25">
      <c r="A18" s="13" t="s">
        <v>33</v>
      </c>
      <c r="B18" s="14">
        <v>4511</v>
      </c>
      <c r="C18" s="14">
        <v>5112</v>
      </c>
      <c r="D18" s="14">
        <v>6890</v>
      </c>
      <c r="E18" s="13"/>
      <c r="F18" s="30">
        <v>3.0777313074388173E-2</v>
      </c>
      <c r="G18" s="30">
        <v>3.6060184956582468E-2</v>
      </c>
      <c r="H18" s="30">
        <v>4.8573805394582857E-2</v>
      </c>
    </row>
    <row r="20" spans="1:8" x14ac:dyDescent="0.25">
      <c r="A20" s="31" t="s">
        <v>34</v>
      </c>
    </row>
    <row r="21" spans="1:8" x14ac:dyDescent="0.25">
      <c r="A21" s="16" t="s">
        <v>35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ignoredErrors>
    <ignoredError sqref="A1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A2" sqref="A2"/>
    </sheetView>
  </sheetViews>
  <sheetFormatPr defaultRowHeight="15" x14ac:dyDescent="0.25"/>
  <cols>
    <col min="7" max="7" width="2.5703125" customWidth="1"/>
  </cols>
  <sheetData>
    <row r="1" spans="1:10" ht="15.75" x14ac:dyDescent="0.25">
      <c r="A1" s="1" t="s">
        <v>72</v>
      </c>
    </row>
    <row r="3" spans="1:10" x14ac:dyDescent="0.25">
      <c r="A3" s="31" t="s">
        <v>141</v>
      </c>
    </row>
    <row r="4" spans="1:10" x14ac:dyDescent="0.25">
      <c r="A4" s="65" t="s">
        <v>142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129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653679.78499999992</v>
      </c>
      <c r="E10" s="9">
        <v>659627.65500000003</v>
      </c>
      <c r="F10" s="9">
        <v>664201.348</v>
      </c>
      <c r="G10" s="8"/>
      <c r="H10" s="24">
        <v>1.0000000000000002</v>
      </c>
      <c r="I10" s="24">
        <v>0.99999999999999989</v>
      </c>
      <c r="J10" s="24">
        <v>1.0000000000000002</v>
      </c>
    </row>
    <row r="11" spans="1:10" x14ac:dyDescent="0.25">
      <c r="A11" s="33" t="s">
        <v>90</v>
      </c>
      <c r="B11" s="33"/>
      <c r="C11" s="33"/>
      <c r="D11" s="34">
        <v>239355.492</v>
      </c>
      <c r="E11" s="34">
        <v>256419.114</v>
      </c>
      <c r="F11" s="34">
        <v>265705.93900000001</v>
      </c>
      <c r="G11" s="33"/>
      <c r="H11" s="23">
        <v>0.36616627512811956</v>
      </c>
      <c r="I11" s="23">
        <v>0.3887331164124706</v>
      </c>
      <c r="J11" s="23">
        <v>0.40003824111480124</v>
      </c>
    </row>
    <row r="12" spans="1:10" x14ac:dyDescent="0.25">
      <c r="A12" s="20" t="s">
        <v>91</v>
      </c>
      <c r="B12" s="20"/>
      <c r="C12" s="20"/>
      <c r="D12" s="21">
        <v>227964.74299999999</v>
      </c>
      <c r="E12" s="21">
        <v>219906.54399999999</v>
      </c>
      <c r="F12" s="21">
        <v>218515.984</v>
      </c>
      <c r="G12" s="20"/>
      <c r="H12" s="24">
        <v>0.34874069572152977</v>
      </c>
      <c r="I12" s="24">
        <v>0.33337981258532889</v>
      </c>
      <c r="J12" s="24">
        <v>0.32899057591192965</v>
      </c>
    </row>
    <row r="13" spans="1:10" x14ac:dyDescent="0.25">
      <c r="A13" s="33" t="s">
        <v>65</v>
      </c>
      <c r="B13" s="33"/>
      <c r="C13" s="33"/>
      <c r="D13" s="43">
        <v>154125.97</v>
      </c>
      <c r="E13" s="34">
        <v>155418.965</v>
      </c>
      <c r="F13" s="34">
        <v>153714.552</v>
      </c>
      <c r="G13" s="33"/>
      <c r="H13" s="29">
        <v>0.23578206567914597</v>
      </c>
      <c r="I13" s="23">
        <v>0.23561620532723115</v>
      </c>
      <c r="J13" s="23">
        <v>0.23142764232992794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23544.253000000001</v>
      </c>
      <c r="F14" s="21">
        <v>21049.358</v>
      </c>
      <c r="G14" s="20"/>
      <c r="H14" s="27" t="s">
        <v>32</v>
      </c>
      <c r="I14" s="27">
        <v>3.5693247275995425E-2</v>
      </c>
      <c r="J14" s="24">
        <v>3.1691230473082387E-2</v>
      </c>
    </row>
    <row r="15" spans="1:10" x14ac:dyDescent="0.25">
      <c r="A15" s="33" t="s">
        <v>31</v>
      </c>
      <c r="B15" s="33"/>
      <c r="C15" s="33"/>
      <c r="D15" s="43">
        <v>30096.764999999999</v>
      </c>
      <c r="E15" s="43" t="s">
        <v>32</v>
      </c>
      <c r="F15" s="43" t="s">
        <v>32</v>
      </c>
      <c r="G15" s="33"/>
      <c r="H15" s="44">
        <v>4.6042061710689128E-2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2136.8150000000001</v>
      </c>
      <c r="E16" s="14">
        <v>4338.7790000000005</v>
      </c>
      <c r="F16" s="14">
        <v>5215.5150000000003</v>
      </c>
      <c r="G16" s="13"/>
      <c r="H16" s="30">
        <v>3.2689017605156633E-3</v>
      </c>
      <c r="I16" s="30">
        <v>6.5776183989738881E-3</v>
      </c>
      <c r="J16" s="30">
        <v>7.8523101702587944E-3</v>
      </c>
    </row>
    <row r="18" spans="1:1" x14ac:dyDescent="0.25">
      <c r="A18" s="31" t="s">
        <v>143</v>
      </c>
    </row>
    <row r="19" spans="1:1" x14ac:dyDescent="0.25">
      <c r="A19" s="16" t="s">
        <v>144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ignoredErrors>
    <ignoredError sqref="A14" numberStoredAsText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B2" sqref="B2"/>
    </sheetView>
  </sheetViews>
  <sheetFormatPr defaultRowHeight="15" x14ac:dyDescent="0.25"/>
  <cols>
    <col min="3" max="3" width="3.7109375" customWidth="1"/>
    <col min="7" max="7" width="2.5703125" customWidth="1"/>
  </cols>
  <sheetData>
    <row r="1" spans="1:10" ht="15.75" x14ac:dyDescent="0.25">
      <c r="A1" s="1" t="s">
        <v>72</v>
      </c>
    </row>
    <row r="3" spans="1:10" x14ac:dyDescent="0.25">
      <c r="A3" s="31" t="s">
        <v>145</v>
      </c>
    </row>
    <row r="4" spans="1:10" x14ac:dyDescent="0.25">
      <c r="A4" s="16" t="s">
        <v>146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129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14022.744000000001</v>
      </c>
      <c r="E10" s="9">
        <v>14690.370000000003</v>
      </c>
      <c r="F10" s="9">
        <v>15346.79</v>
      </c>
      <c r="G10" s="8"/>
      <c r="H10" s="24">
        <v>0.99999999999999989</v>
      </c>
      <c r="I10" s="24">
        <v>0.99999999999999978</v>
      </c>
      <c r="J10" s="24">
        <v>0.99999999999999989</v>
      </c>
    </row>
    <row r="11" spans="1:10" x14ac:dyDescent="0.25">
      <c r="A11" s="33" t="s">
        <v>90</v>
      </c>
      <c r="B11" s="33"/>
      <c r="C11" s="33"/>
      <c r="D11" s="34">
        <v>3912.498</v>
      </c>
      <c r="E11" s="34">
        <v>4554.2849999999999</v>
      </c>
      <c r="F11" s="34">
        <v>5289.9470000000001</v>
      </c>
      <c r="G11" s="33"/>
      <c r="H11" s="23">
        <v>0.2790108697698539</v>
      </c>
      <c r="I11" s="23">
        <v>0.31001839980885432</v>
      </c>
      <c r="J11" s="23">
        <v>0.34469403699405543</v>
      </c>
    </row>
    <row r="12" spans="1:10" x14ac:dyDescent="0.25">
      <c r="A12" s="20" t="s">
        <v>91</v>
      </c>
      <c r="B12" s="20"/>
      <c r="C12" s="20"/>
      <c r="D12" s="21">
        <v>5951.83</v>
      </c>
      <c r="E12" s="21">
        <v>5433.5410000000002</v>
      </c>
      <c r="F12" s="21">
        <v>5270.6350000000002</v>
      </c>
      <c r="G12" s="20"/>
      <c r="H12" s="24">
        <v>0.4244411792727586</v>
      </c>
      <c r="I12" s="24">
        <v>0.36987094266516085</v>
      </c>
      <c r="J12" s="24">
        <v>0.34343566309306378</v>
      </c>
    </row>
    <row r="13" spans="1:10" x14ac:dyDescent="0.25">
      <c r="A13" s="33" t="s">
        <v>65</v>
      </c>
      <c r="B13" s="33"/>
      <c r="C13" s="33"/>
      <c r="D13" s="43">
        <v>3588.2959999999998</v>
      </c>
      <c r="E13" s="34">
        <v>4054.1840000000002</v>
      </c>
      <c r="F13" s="34">
        <v>4159.277</v>
      </c>
      <c r="G13" s="33"/>
      <c r="H13" s="29">
        <v>0.25589114370197441</v>
      </c>
      <c r="I13" s="23">
        <v>0.27597562212524257</v>
      </c>
      <c r="J13" s="23">
        <v>0.27101934671680528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292.29599999999999</v>
      </c>
      <c r="F14" s="21">
        <v>290.98599999999999</v>
      </c>
      <c r="G14" s="20"/>
      <c r="H14" s="27" t="s">
        <v>32</v>
      </c>
      <c r="I14" s="27">
        <v>1.98971162741306E-2</v>
      </c>
      <c r="J14" s="24">
        <v>1.8960707744095018E-2</v>
      </c>
    </row>
    <row r="15" spans="1:10" x14ac:dyDescent="0.25">
      <c r="A15" s="33" t="s">
        <v>31</v>
      </c>
      <c r="B15" s="33"/>
      <c r="C15" s="33"/>
      <c r="D15" s="43">
        <v>375.83300000000003</v>
      </c>
      <c r="E15" s="43" t="s">
        <v>32</v>
      </c>
      <c r="F15" s="43" t="s">
        <v>32</v>
      </c>
      <c r="G15" s="33"/>
      <c r="H15" s="44">
        <v>2.6801673053433766E-2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194.28700000000001</v>
      </c>
      <c r="E16" s="14">
        <v>356.06400000000002</v>
      </c>
      <c r="F16" s="14">
        <v>335.94499999999999</v>
      </c>
      <c r="G16" s="13"/>
      <c r="H16" s="30">
        <v>1.3855134201979299E-2</v>
      </c>
      <c r="I16" s="30">
        <v>2.4237919126611513E-2</v>
      </c>
      <c r="J16" s="30">
        <v>2.1890245451980511E-2</v>
      </c>
    </row>
    <row r="18" spans="1:1" x14ac:dyDescent="0.25">
      <c r="A18" s="31" t="s">
        <v>147</v>
      </c>
    </row>
    <row r="19" spans="1:1" x14ac:dyDescent="0.25">
      <c r="A19" s="16" t="s">
        <v>148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workbookViewId="0">
      <selection activeCell="A2" sqref="A2"/>
    </sheetView>
  </sheetViews>
  <sheetFormatPr defaultRowHeight="15" x14ac:dyDescent="0.25"/>
  <cols>
    <col min="3" max="3" width="6" customWidth="1"/>
    <col min="7" max="7" width="3.140625" customWidth="1"/>
  </cols>
  <sheetData>
    <row r="1" spans="1:10" ht="15.75" x14ac:dyDescent="0.25">
      <c r="A1" s="1" t="s">
        <v>72</v>
      </c>
    </row>
    <row r="3" spans="1:10" x14ac:dyDescent="0.25">
      <c r="A3" s="31" t="s">
        <v>149</v>
      </c>
    </row>
    <row r="4" spans="1:10" x14ac:dyDescent="0.25">
      <c r="A4" s="16" t="s">
        <v>150</v>
      </c>
    </row>
    <row r="6" spans="1:10" x14ac:dyDescent="0.25">
      <c r="A6" s="5"/>
      <c r="B6" s="5"/>
      <c r="C6" s="5"/>
      <c r="D6" s="117"/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151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10" t="s">
        <v>81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213890.19899999996</v>
      </c>
      <c r="E10" s="9">
        <v>207741.53299999997</v>
      </c>
      <c r="F10" s="9">
        <v>194451.34499999997</v>
      </c>
      <c r="G10" s="8"/>
      <c r="H10" s="24">
        <v>1.0000000000000002</v>
      </c>
      <c r="I10" s="24">
        <v>1.0000000000000002</v>
      </c>
      <c r="J10" s="24">
        <v>1</v>
      </c>
    </row>
    <row r="11" spans="1:10" x14ac:dyDescent="0.25">
      <c r="A11" s="33" t="s">
        <v>90</v>
      </c>
      <c r="B11" s="33"/>
      <c r="C11" s="33"/>
      <c r="D11" s="34">
        <v>139674.06099999999</v>
      </c>
      <c r="E11" s="34">
        <v>137294.38399999999</v>
      </c>
      <c r="F11" s="34">
        <v>124744.94899999999</v>
      </c>
      <c r="G11" s="33"/>
      <c r="H11" s="23">
        <v>0.65301758403619048</v>
      </c>
      <c r="I11" s="23">
        <v>0.66089039595178112</v>
      </c>
      <c r="J11" s="23">
        <v>0.64152268527636058</v>
      </c>
    </row>
    <row r="12" spans="1:10" x14ac:dyDescent="0.25">
      <c r="A12" s="20" t="s">
        <v>91</v>
      </c>
      <c r="B12" s="20"/>
      <c r="C12" s="20"/>
      <c r="D12" s="21">
        <v>33651.063000000002</v>
      </c>
      <c r="E12" s="21">
        <v>33138.438999999998</v>
      </c>
      <c r="F12" s="21">
        <v>34368.665999999997</v>
      </c>
      <c r="G12" s="20"/>
      <c r="H12" s="24">
        <v>0.15732868152598245</v>
      </c>
      <c r="I12" s="24">
        <v>0.15951763964310403</v>
      </c>
      <c r="J12" s="24">
        <v>0.17674686693475944</v>
      </c>
    </row>
    <row r="13" spans="1:10" x14ac:dyDescent="0.25">
      <c r="A13" s="33" t="s">
        <v>65</v>
      </c>
      <c r="B13" s="33"/>
      <c r="C13" s="33"/>
      <c r="D13" s="43">
        <v>33521.131000000001</v>
      </c>
      <c r="E13" s="43">
        <v>31290.670999999998</v>
      </c>
      <c r="F13" s="43">
        <v>30548.061000000002</v>
      </c>
      <c r="G13" s="33"/>
      <c r="H13" s="44">
        <v>0.15672121096114369</v>
      </c>
      <c r="I13" s="23">
        <v>0.15062308700687216</v>
      </c>
      <c r="J13" s="23">
        <v>0.157098738504483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5172.7089999999998</v>
      </c>
      <c r="F14" s="21">
        <v>4224.9340000000002</v>
      </c>
      <c r="G14" s="20"/>
      <c r="H14" s="27" t="s">
        <v>32</v>
      </c>
      <c r="I14" s="27">
        <v>2.4899734421426459E-2</v>
      </c>
      <c r="J14" s="24">
        <v>2.1727460923451059E-2</v>
      </c>
    </row>
    <row r="15" spans="1:10" x14ac:dyDescent="0.25">
      <c r="A15" s="33" t="s">
        <v>31</v>
      </c>
      <c r="B15" s="33"/>
      <c r="C15" s="33"/>
      <c r="D15" s="43">
        <v>6450.6660000000002</v>
      </c>
      <c r="E15" s="43" t="s">
        <v>32</v>
      </c>
      <c r="F15" s="43" t="s">
        <v>32</v>
      </c>
      <c r="G15" s="33"/>
      <c r="H15" s="29">
        <v>3.0158773193717032E-2</v>
      </c>
      <c r="I15" s="29" t="s">
        <v>32</v>
      </c>
      <c r="J15" s="29" t="s">
        <v>32</v>
      </c>
    </row>
    <row r="16" spans="1:10" x14ac:dyDescent="0.25">
      <c r="A16" s="13" t="s">
        <v>33</v>
      </c>
      <c r="B16" s="13"/>
      <c r="C16" s="13"/>
      <c r="D16" s="14">
        <v>593.27800000000002</v>
      </c>
      <c r="E16" s="14">
        <v>845.33</v>
      </c>
      <c r="F16" s="14">
        <v>564.73500000000001</v>
      </c>
      <c r="G16" s="13"/>
      <c r="H16" s="30">
        <v>2.7737502829664491E-3</v>
      </c>
      <c r="I16" s="30">
        <v>4.0691429768162932E-3</v>
      </c>
      <c r="J16" s="30">
        <v>2.9042483609460251E-3</v>
      </c>
    </row>
    <row r="17" spans="1:10" x14ac:dyDescent="0.25">
      <c r="A17" s="33"/>
      <c r="B17" s="33"/>
      <c r="C17" s="33"/>
      <c r="D17" s="126" t="s">
        <v>152</v>
      </c>
      <c r="E17" s="127"/>
      <c r="F17" s="127"/>
      <c r="G17" s="33"/>
      <c r="H17" s="66"/>
      <c r="I17" s="66"/>
      <c r="J17" s="47"/>
    </row>
    <row r="18" spans="1:10" x14ac:dyDescent="0.25">
      <c r="A18" s="20" t="s">
        <v>25</v>
      </c>
      <c r="B18" s="20"/>
      <c r="C18" s="20"/>
      <c r="D18" s="40">
        <v>1843.1220000000001</v>
      </c>
      <c r="E18" s="40">
        <v>2722.4119999999998</v>
      </c>
      <c r="F18" s="40">
        <v>2891.6070000000004</v>
      </c>
      <c r="G18" s="20"/>
      <c r="H18" s="27">
        <v>0.99999999999999989</v>
      </c>
      <c r="I18" s="27">
        <v>1</v>
      </c>
      <c r="J18" s="27">
        <v>1</v>
      </c>
    </row>
    <row r="19" spans="1:10" x14ac:dyDescent="0.25">
      <c r="A19" s="33" t="s">
        <v>90</v>
      </c>
      <c r="B19" s="33"/>
      <c r="C19" s="33"/>
      <c r="D19" s="43">
        <v>940.18499999999995</v>
      </c>
      <c r="E19" s="34">
        <v>1392.307</v>
      </c>
      <c r="F19" s="34">
        <v>1565.058</v>
      </c>
      <c r="G19" s="33"/>
      <c r="H19" s="29">
        <v>0.5101045942699397</v>
      </c>
      <c r="I19" s="23">
        <v>0.51142406072262392</v>
      </c>
      <c r="J19" s="23">
        <v>0.54124160025895629</v>
      </c>
    </row>
    <row r="20" spans="1:10" x14ac:dyDescent="0.25">
      <c r="A20" s="20" t="s">
        <v>65</v>
      </c>
      <c r="B20" s="20"/>
      <c r="C20" s="20"/>
      <c r="D20" s="40">
        <v>402.17</v>
      </c>
      <c r="E20" s="40">
        <v>524.41999999999996</v>
      </c>
      <c r="F20" s="21">
        <v>663.30799999999999</v>
      </c>
      <c r="G20" s="20"/>
      <c r="H20" s="27">
        <v>0.21820042297796891</v>
      </c>
      <c r="I20" s="27">
        <v>0.19263065252430564</v>
      </c>
      <c r="J20" s="24">
        <v>0.2293907851239812</v>
      </c>
    </row>
    <row r="21" spans="1:10" x14ac:dyDescent="0.25">
      <c r="A21" s="33" t="s">
        <v>91</v>
      </c>
      <c r="B21" s="33"/>
      <c r="C21" s="33"/>
      <c r="D21" s="43">
        <v>437.28500000000003</v>
      </c>
      <c r="E21" s="43">
        <v>753.66300000000001</v>
      </c>
      <c r="F21" s="34">
        <v>614.38400000000001</v>
      </c>
      <c r="G21" s="33"/>
      <c r="H21" s="44">
        <v>0.23725233598209994</v>
      </c>
      <c r="I21" s="44">
        <v>0.27683649645975705</v>
      </c>
      <c r="J21" s="35">
        <v>0.21247147347478407</v>
      </c>
    </row>
    <row r="22" spans="1:10" x14ac:dyDescent="0.25">
      <c r="A22" s="20" t="s">
        <v>30</v>
      </c>
      <c r="B22" s="20"/>
      <c r="C22" s="20"/>
      <c r="D22" s="40" t="s">
        <v>32</v>
      </c>
      <c r="E22" s="40">
        <v>52.021999999999998</v>
      </c>
      <c r="F22" s="21">
        <v>45.405000000000001</v>
      </c>
      <c r="G22" s="20"/>
      <c r="H22" s="27" t="s">
        <v>32</v>
      </c>
      <c r="I22" s="27">
        <v>1.910879029331343E-2</v>
      </c>
      <c r="J22" s="24">
        <v>1.570234129326703E-2</v>
      </c>
    </row>
    <row r="23" spans="1:10" x14ac:dyDescent="0.25">
      <c r="A23" s="33" t="s">
        <v>31</v>
      </c>
      <c r="B23" s="33"/>
      <c r="C23" s="33"/>
      <c r="D23" s="43">
        <v>63.481999999999999</v>
      </c>
      <c r="E23" s="43" t="s">
        <v>32</v>
      </c>
      <c r="F23" s="43" t="s">
        <v>32</v>
      </c>
      <c r="G23" s="33"/>
      <c r="H23" s="44">
        <v>3.4442646769991349E-2</v>
      </c>
      <c r="I23" s="44" t="s">
        <v>32</v>
      </c>
      <c r="J23" s="44" t="s">
        <v>32</v>
      </c>
    </row>
    <row r="24" spans="1:10" x14ac:dyDescent="0.25">
      <c r="A24" s="13" t="s">
        <v>33</v>
      </c>
      <c r="B24" s="67"/>
      <c r="C24" s="67"/>
      <c r="D24" s="68" t="s">
        <v>32</v>
      </c>
      <c r="E24" s="68" t="s">
        <v>32</v>
      </c>
      <c r="F24" s="69">
        <v>3.452</v>
      </c>
      <c r="G24" s="68"/>
      <c r="H24" s="68" t="s">
        <v>32</v>
      </c>
      <c r="I24" s="68" t="s">
        <v>32</v>
      </c>
      <c r="J24" s="30">
        <v>1.1937998490112935E-3</v>
      </c>
    </row>
    <row r="26" spans="1:10" x14ac:dyDescent="0.25">
      <c r="A26" s="31" t="s">
        <v>153</v>
      </c>
    </row>
    <row r="27" spans="1:10" x14ac:dyDescent="0.25">
      <c r="A27" s="16" t="s">
        <v>154</v>
      </c>
    </row>
    <row r="29" spans="1:10" x14ac:dyDescent="0.25">
      <c r="A29" s="70" t="s">
        <v>151</v>
      </c>
      <c r="F29" s="70" t="s">
        <v>152</v>
      </c>
    </row>
  </sheetData>
  <mergeCells count="5">
    <mergeCell ref="D6:F6"/>
    <mergeCell ref="H6:J6"/>
    <mergeCell ref="D7:F7"/>
    <mergeCell ref="H7:J7"/>
    <mergeCell ref="D17:F17"/>
  </mergeCells>
  <pageMargins left="0.70866141732283472" right="0.70866141732283472" top="0.74803149606299213" bottom="0.74803149606299213" header="0.31496062992125984" footer="0.31496062992125984"/>
  <pageSetup paperSize="9" scale="95" orientation="portrait" verticalDpi="0" r:id="rId1"/>
  <ignoredErrors>
    <ignoredError sqref="A14 A22" numberStoredAsText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A2" sqref="A2"/>
    </sheetView>
  </sheetViews>
  <sheetFormatPr defaultRowHeight="15" x14ac:dyDescent="0.25"/>
  <cols>
    <col min="3" max="3" width="1.85546875" customWidth="1"/>
    <col min="7" max="7" width="2.42578125" customWidth="1"/>
  </cols>
  <sheetData>
    <row r="1" spans="1:10" ht="15.75" x14ac:dyDescent="0.25">
      <c r="A1" s="1" t="s">
        <v>72</v>
      </c>
    </row>
    <row r="3" spans="1:10" x14ac:dyDescent="0.25">
      <c r="A3" s="31" t="s">
        <v>155</v>
      </c>
    </row>
    <row r="4" spans="1:10" x14ac:dyDescent="0.25">
      <c r="A4" s="16" t="s">
        <v>156</v>
      </c>
    </row>
    <row r="6" spans="1:10" x14ac:dyDescent="0.25">
      <c r="A6" s="5"/>
      <c r="B6" s="5"/>
      <c r="C6" s="5"/>
      <c r="D6" s="117" t="s">
        <v>157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158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202710</v>
      </c>
      <c r="E10" s="9">
        <v>238793</v>
      </c>
      <c r="F10" s="9">
        <v>269354</v>
      </c>
      <c r="G10" s="8"/>
      <c r="H10" s="27">
        <v>1</v>
      </c>
      <c r="I10" s="27">
        <v>1</v>
      </c>
      <c r="J10" s="27">
        <v>1</v>
      </c>
    </row>
    <row r="11" spans="1:10" x14ac:dyDescent="0.25">
      <c r="A11" s="33" t="s">
        <v>90</v>
      </c>
      <c r="B11" s="33"/>
      <c r="C11" s="33"/>
      <c r="D11" s="43">
        <v>79126</v>
      </c>
      <c r="E11" s="43">
        <v>96357</v>
      </c>
      <c r="F11" s="43">
        <v>112552</v>
      </c>
      <c r="G11" s="33"/>
      <c r="H11" s="29">
        <v>0.39034088106161513</v>
      </c>
      <c r="I11" s="29">
        <v>0.40351685350910621</v>
      </c>
      <c r="J11" s="23">
        <v>0.41785902566882244</v>
      </c>
    </row>
    <row r="12" spans="1:10" x14ac:dyDescent="0.25">
      <c r="A12" s="20" t="s">
        <v>91</v>
      </c>
      <c r="B12" s="20"/>
      <c r="C12" s="20"/>
      <c r="D12" s="40">
        <v>68022</v>
      </c>
      <c r="E12" s="40">
        <v>81319</v>
      </c>
      <c r="F12" s="40">
        <v>82696</v>
      </c>
      <c r="G12" s="20"/>
      <c r="H12" s="41">
        <v>0.33556311972768982</v>
      </c>
      <c r="I12" s="41">
        <v>0.34054180817695662</v>
      </c>
      <c r="J12" s="22">
        <v>0.30701604579846598</v>
      </c>
    </row>
    <row r="13" spans="1:10" x14ac:dyDescent="0.25">
      <c r="A13" s="33" t="s">
        <v>65</v>
      </c>
      <c r="B13" s="33"/>
      <c r="C13" s="33"/>
      <c r="D13" s="34">
        <v>48026</v>
      </c>
      <c r="E13" s="34">
        <v>54584</v>
      </c>
      <c r="F13" s="34">
        <v>61770</v>
      </c>
      <c r="G13" s="33"/>
      <c r="H13" s="29">
        <v>0.23691973755611465</v>
      </c>
      <c r="I13" s="29">
        <v>0.22858291490956603</v>
      </c>
      <c r="J13" s="23">
        <v>0.22932646257341641</v>
      </c>
    </row>
    <row r="14" spans="1:10" x14ac:dyDescent="0.25">
      <c r="A14" s="20" t="s">
        <v>30</v>
      </c>
      <c r="B14" s="20"/>
      <c r="C14" s="20"/>
      <c r="D14" s="40" t="s">
        <v>32</v>
      </c>
      <c r="E14" s="40">
        <v>5608</v>
      </c>
      <c r="F14" s="40">
        <v>10609</v>
      </c>
      <c r="G14" s="20"/>
      <c r="H14" s="41" t="s">
        <v>32</v>
      </c>
      <c r="I14" s="41">
        <v>2.3484775516870261E-2</v>
      </c>
      <c r="J14" s="22">
        <v>3.9386829228450292E-2</v>
      </c>
    </row>
    <row r="15" spans="1:10" x14ac:dyDescent="0.25">
      <c r="A15" s="33" t="s">
        <v>31</v>
      </c>
      <c r="B15" s="33"/>
      <c r="C15" s="33"/>
      <c r="D15" s="43">
        <v>6099</v>
      </c>
      <c r="E15" s="43" t="s">
        <v>32</v>
      </c>
      <c r="F15" s="43" t="s">
        <v>32</v>
      </c>
      <c r="G15" s="33"/>
      <c r="H15" s="44">
        <v>3.0087316856593164E-2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46">
        <v>1437</v>
      </c>
      <c r="E16" s="46">
        <v>925</v>
      </c>
      <c r="F16" s="46">
        <v>1727</v>
      </c>
      <c r="G16" s="13"/>
      <c r="H16" s="36">
        <v>7.0889447979872724E-3</v>
      </c>
      <c r="I16" s="36">
        <v>3.8736478875008901E-3</v>
      </c>
      <c r="J16" s="30">
        <v>6.4116367308449107E-3</v>
      </c>
    </row>
    <row r="18" spans="1:1" x14ac:dyDescent="0.25">
      <c r="A18" s="31" t="s">
        <v>159</v>
      </c>
    </row>
    <row r="19" spans="1:1" x14ac:dyDescent="0.25">
      <c r="A19" s="16" t="s">
        <v>160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4" numberStoredAsText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>
      <selection activeCell="A2" sqref="A2"/>
    </sheetView>
  </sheetViews>
  <sheetFormatPr defaultRowHeight="15" x14ac:dyDescent="0.25"/>
  <cols>
    <col min="3" max="3" width="2.7109375" customWidth="1"/>
    <col min="7" max="7" width="2.28515625" customWidth="1"/>
  </cols>
  <sheetData>
    <row r="1" spans="1:10" ht="15.75" x14ac:dyDescent="0.25">
      <c r="A1" s="1" t="s">
        <v>72</v>
      </c>
    </row>
    <row r="3" spans="1:10" x14ac:dyDescent="0.25">
      <c r="A3" s="31" t="s">
        <v>161</v>
      </c>
    </row>
    <row r="4" spans="1:10" x14ac:dyDescent="0.25">
      <c r="A4" s="16" t="s">
        <v>162</v>
      </c>
    </row>
    <row r="6" spans="1:10" x14ac:dyDescent="0.25">
      <c r="A6" s="5"/>
      <c r="B6" s="5"/>
      <c r="C6" s="5"/>
      <c r="D6" s="117" t="s">
        <v>157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163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43339</v>
      </c>
      <c r="E10" s="9">
        <v>45375</v>
      </c>
      <c r="F10" s="9">
        <v>45250</v>
      </c>
      <c r="G10" s="9"/>
      <c r="H10" s="27">
        <v>1</v>
      </c>
      <c r="I10" s="27">
        <v>1</v>
      </c>
      <c r="J10" s="27">
        <v>1</v>
      </c>
    </row>
    <row r="11" spans="1:10" x14ac:dyDescent="0.25">
      <c r="A11" s="33" t="s">
        <v>91</v>
      </c>
      <c r="B11" s="33"/>
      <c r="C11" s="33"/>
      <c r="D11" s="34">
        <v>19778</v>
      </c>
      <c r="E11" s="34">
        <v>18225</v>
      </c>
      <c r="F11" s="34">
        <v>16874</v>
      </c>
      <c r="G11" s="33"/>
      <c r="H11" s="29">
        <v>0.45635570733057984</v>
      </c>
      <c r="I11" s="29">
        <v>0.40165289256198344</v>
      </c>
      <c r="J11" s="23">
        <v>0.3729060773480663</v>
      </c>
    </row>
    <row r="12" spans="1:10" x14ac:dyDescent="0.25">
      <c r="A12" s="20" t="s">
        <v>65</v>
      </c>
      <c r="B12" s="20"/>
      <c r="C12" s="20"/>
      <c r="D12" s="9">
        <v>9500</v>
      </c>
      <c r="E12" s="9">
        <v>13534</v>
      </c>
      <c r="F12" s="9">
        <v>15233</v>
      </c>
      <c r="G12" s="20"/>
      <c r="H12" s="27">
        <v>0.21920210434020165</v>
      </c>
      <c r="I12" s="27">
        <v>0.29826997245179065</v>
      </c>
      <c r="J12" s="24">
        <v>0.33664088397790054</v>
      </c>
    </row>
    <row r="13" spans="1:10" x14ac:dyDescent="0.25">
      <c r="A13" s="33" t="s">
        <v>90</v>
      </c>
      <c r="B13" s="33"/>
      <c r="C13" s="33"/>
      <c r="D13" s="34">
        <v>13069</v>
      </c>
      <c r="E13" s="34">
        <v>13168</v>
      </c>
      <c r="F13" s="34">
        <v>12744</v>
      </c>
      <c r="G13" s="33"/>
      <c r="H13" s="29">
        <v>0.30155287385495744</v>
      </c>
      <c r="I13" s="44">
        <v>0.29020385674931132</v>
      </c>
      <c r="J13" s="35">
        <v>0.28163535911602211</v>
      </c>
    </row>
    <row r="14" spans="1:10" x14ac:dyDescent="0.25">
      <c r="A14" s="20" t="s">
        <v>30</v>
      </c>
      <c r="B14" s="20"/>
      <c r="C14" s="20"/>
      <c r="D14" s="57" t="s">
        <v>32</v>
      </c>
      <c r="E14" s="9">
        <v>448</v>
      </c>
      <c r="F14" s="9">
        <v>304</v>
      </c>
      <c r="G14" s="20"/>
      <c r="H14" s="27" t="s">
        <v>32</v>
      </c>
      <c r="I14" s="27">
        <v>9.8732782369146E-3</v>
      </c>
      <c r="J14" s="24">
        <v>6.7182320441988947E-3</v>
      </c>
    </row>
    <row r="15" spans="1:10" x14ac:dyDescent="0.25">
      <c r="A15" s="33" t="s">
        <v>31</v>
      </c>
      <c r="B15" s="33"/>
      <c r="C15" s="33"/>
      <c r="D15" s="34">
        <v>884</v>
      </c>
      <c r="E15" s="43" t="s">
        <v>32</v>
      </c>
      <c r="F15" s="43" t="s">
        <v>32</v>
      </c>
      <c r="G15" s="33"/>
      <c r="H15" s="44">
        <v>2.0397332656498766E-2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46">
        <v>108</v>
      </c>
      <c r="E16" s="46" t="s">
        <v>32</v>
      </c>
      <c r="F16" s="46">
        <v>95</v>
      </c>
      <c r="G16" s="13"/>
      <c r="H16" s="36">
        <v>2.4919818177622927E-3</v>
      </c>
      <c r="I16" s="36" t="s">
        <v>32</v>
      </c>
      <c r="J16" s="36">
        <v>2.0994475138121547E-3</v>
      </c>
    </row>
    <row r="18" spans="1:1" x14ac:dyDescent="0.25">
      <c r="A18" s="31" t="s">
        <v>164</v>
      </c>
    </row>
    <row r="19" spans="1:1" x14ac:dyDescent="0.25">
      <c r="A19" s="16" t="s">
        <v>165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ignoredErrors>
    <ignoredError sqref="A14" numberStoredAsText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showGridLines="0" workbookViewId="0"/>
  </sheetViews>
  <sheetFormatPr defaultRowHeight="15" x14ac:dyDescent="0.25"/>
  <cols>
    <col min="3" max="3" width="13.28515625" customWidth="1"/>
    <col min="4" max="4" width="10.85546875" customWidth="1"/>
    <col min="5" max="5" width="10.7109375" customWidth="1"/>
    <col min="6" max="6" width="11.7109375" customWidth="1"/>
    <col min="7" max="7" width="2.5703125" customWidth="1"/>
  </cols>
  <sheetData>
    <row r="1" spans="1:10" ht="15.75" x14ac:dyDescent="0.25">
      <c r="A1" s="1" t="s">
        <v>72</v>
      </c>
    </row>
    <row r="2" spans="1:10" ht="15.75" x14ac:dyDescent="0.25">
      <c r="A2" s="1"/>
    </row>
    <row r="3" spans="1:10" x14ac:dyDescent="0.25">
      <c r="A3" s="31" t="s">
        <v>171</v>
      </c>
    </row>
    <row r="4" spans="1:10" x14ac:dyDescent="0.25">
      <c r="A4" s="16" t="s">
        <v>172</v>
      </c>
    </row>
    <row r="5" spans="1:10" x14ac:dyDescent="0.25">
      <c r="A5" s="16"/>
    </row>
    <row r="6" spans="1:10" x14ac:dyDescent="0.25">
      <c r="A6" s="5"/>
      <c r="B6" s="5"/>
      <c r="C6" s="5"/>
      <c r="D6" s="117" t="s">
        <v>166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167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168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2690599.74</v>
      </c>
      <c r="E10" s="9">
        <v>6100333.8730000006</v>
      </c>
      <c r="F10" s="9">
        <v>10225074.916999999</v>
      </c>
      <c r="G10" s="8"/>
      <c r="H10" s="27">
        <v>1</v>
      </c>
      <c r="I10" s="27">
        <v>1</v>
      </c>
      <c r="J10" s="24">
        <v>1</v>
      </c>
    </row>
    <row r="11" spans="1:10" x14ac:dyDescent="0.25">
      <c r="A11" s="33" t="s">
        <v>169</v>
      </c>
      <c r="B11" s="33"/>
      <c r="C11" s="33"/>
      <c r="D11" s="34">
        <v>692428.65300000005</v>
      </c>
      <c r="E11" s="34">
        <v>1708356.5919999999</v>
      </c>
      <c r="F11" s="34">
        <v>3805369.176</v>
      </c>
      <c r="G11" s="33"/>
      <c r="H11" s="29">
        <v>0.25735104434374173</v>
      </c>
      <c r="I11" s="29">
        <v>0.28004313002623749</v>
      </c>
      <c r="J11" s="23">
        <v>0.37216051783378834</v>
      </c>
    </row>
    <row r="12" spans="1:10" x14ac:dyDescent="0.25">
      <c r="A12" s="13" t="s">
        <v>170</v>
      </c>
      <c r="B12" s="13"/>
      <c r="C12" s="13"/>
      <c r="D12" s="14">
        <v>1998171.0870000001</v>
      </c>
      <c r="E12" s="14">
        <v>4391977.2810000004</v>
      </c>
      <c r="F12" s="14">
        <v>6419705.7410000004</v>
      </c>
      <c r="G12" s="13"/>
      <c r="H12" s="36">
        <v>0.74264895565625821</v>
      </c>
      <c r="I12" s="36">
        <v>0.71995686997376251</v>
      </c>
      <c r="J12" s="30">
        <v>0.62783948216621177</v>
      </c>
    </row>
    <row r="14" spans="1:10" x14ac:dyDescent="0.25">
      <c r="A14" s="31" t="s">
        <v>173</v>
      </c>
    </row>
    <row r="15" spans="1:10" x14ac:dyDescent="0.25">
      <c r="A15" s="16" t="s">
        <v>174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/>
  </sheetViews>
  <sheetFormatPr defaultRowHeight="15" x14ac:dyDescent="0.25"/>
  <cols>
    <col min="3" max="3" width="2.7109375" customWidth="1"/>
    <col min="4" max="4" width="10.28515625" customWidth="1"/>
    <col min="5" max="5" width="11.140625" customWidth="1"/>
    <col min="6" max="6" width="10.42578125" customWidth="1"/>
    <col min="7" max="7" width="2.7109375" customWidth="1"/>
  </cols>
  <sheetData>
    <row r="1" spans="1:10" ht="15.75" x14ac:dyDescent="0.25">
      <c r="A1" s="1" t="s">
        <v>72</v>
      </c>
    </row>
    <row r="3" spans="1:10" x14ac:dyDescent="0.25">
      <c r="A3" s="31" t="s">
        <v>175</v>
      </c>
    </row>
    <row r="4" spans="1:10" x14ac:dyDescent="0.25">
      <c r="A4" s="16" t="s">
        <v>176</v>
      </c>
    </row>
    <row r="6" spans="1:10" x14ac:dyDescent="0.25">
      <c r="A6" s="5"/>
      <c r="B6" s="5"/>
      <c r="C6" s="5"/>
      <c r="D6" s="117" t="s">
        <v>177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178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168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692428.65300000005</v>
      </c>
      <c r="E10" s="9">
        <v>1708227.5919999999</v>
      </c>
      <c r="F10" s="9">
        <v>3805369.1760000004</v>
      </c>
      <c r="G10" s="8"/>
      <c r="H10" s="27">
        <v>1</v>
      </c>
      <c r="I10" s="27">
        <v>1</v>
      </c>
      <c r="J10" s="27">
        <v>0.99999999999999989</v>
      </c>
    </row>
    <row r="11" spans="1:10" x14ac:dyDescent="0.25">
      <c r="A11" s="33" t="s">
        <v>90</v>
      </c>
      <c r="B11" s="33"/>
      <c r="C11" s="33"/>
      <c r="D11" s="34">
        <v>364112.76</v>
      </c>
      <c r="E11" s="34">
        <v>1055531.713</v>
      </c>
      <c r="F11" s="34">
        <v>2459799.6120000002</v>
      </c>
      <c r="G11" s="33"/>
      <c r="H11" s="29">
        <v>0.52584877650925288</v>
      </c>
      <c r="I11" s="29">
        <v>0.61791046927428395</v>
      </c>
      <c r="J11" s="23">
        <v>0.64640235893895825</v>
      </c>
    </row>
    <row r="12" spans="1:10" x14ac:dyDescent="0.25">
      <c r="A12" s="20" t="s">
        <v>91</v>
      </c>
      <c r="B12" s="20"/>
      <c r="C12" s="20"/>
      <c r="D12" s="9">
        <v>179600.87400000001</v>
      </c>
      <c r="E12" s="9">
        <v>369003.40299999999</v>
      </c>
      <c r="F12" s="9">
        <v>695838.46900000004</v>
      </c>
      <c r="G12" s="20"/>
      <c r="H12" s="27">
        <v>0.25937816585415047</v>
      </c>
      <c r="I12" s="27">
        <v>0.21601536278194011</v>
      </c>
      <c r="J12" s="24">
        <v>0.18285702038807916</v>
      </c>
    </row>
    <row r="13" spans="1:10" x14ac:dyDescent="0.25">
      <c r="A13" s="33" t="s">
        <v>65</v>
      </c>
      <c r="B13" s="33"/>
      <c r="C13" s="33"/>
      <c r="D13" s="34">
        <v>114325.823</v>
      </c>
      <c r="E13" s="34">
        <v>231892.97899999999</v>
      </c>
      <c r="F13" s="34">
        <v>485882.54300000001</v>
      </c>
      <c r="G13" s="33"/>
      <c r="H13" s="29">
        <v>0.16510845197505136</v>
      </c>
      <c r="I13" s="44">
        <v>0.13575063421642705</v>
      </c>
      <c r="J13" s="35">
        <v>0.12768341796228391</v>
      </c>
    </row>
    <row r="14" spans="1:10" x14ac:dyDescent="0.25">
      <c r="A14" s="20" t="s">
        <v>30</v>
      </c>
      <c r="B14" s="20"/>
      <c r="C14" s="20"/>
      <c r="D14" s="57" t="s">
        <v>32</v>
      </c>
      <c r="E14" s="9">
        <v>44900.837</v>
      </c>
      <c r="F14" s="9">
        <v>155797.383</v>
      </c>
      <c r="G14" s="20"/>
      <c r="H14" s="27" t="s">
        <v>32</v>
      </c>
      <c r="I14" s="27">
        <v>2.6285043755457618E-2</v>
      </c>
      <c r="J14" s="24">
        <v>4.0941463441338387E-2</v>
      </c>
    </row>
    <row r="15" spans="1:10" x14ac:dyDescent="0.25">
      <c r="A15" s="33" t="s">
        <v>31</v>
      </c>
      <c r="B15" s="33"/>
      <c r="C15" s="33"/>
      <c r="D15" s="34">
        <v>33210.146000000001</v>
      </c>
      <c r="E15" s="43" t="s">
        <v>32</v>
      </c>
      <c r="F15" s="43" t="s">
        <v>32</v>
      </c>
      <c r="G15" s="33"/>
      <c r="H15" s="44">
        <v>4.7961830949823502E-2</v>
      </c>
      <c r="I15" s="44" t="s">
        <v>32</v>
      </c>
      <c r="J15" s="44" t="s">
        <v>32</v>
      </c>
    </row>
    <row r="16" spans="1:10" x14ac:dyDescent="0.25">
      <c r="A16" s="13" t="s">
        <v>33</v>
      </c>
      <c r="B16" s="13"/>
      <c r="C16" s="13"/>
      <c r="D16" s="14">
        <v>1179.05</v>
      </c>
      <c r="E16" s="14">
        <v>6898.66</v>
      </c>
      <c r="F16" s="14">
        <v>8051.1689999999999</v>
      </c>
      <c r="G16" s="13"/>
      <c r="H16" s="36">
        <v>1.7027747117218154E-3</v>
      </c>
      <c r="I16" s="36">
        <v>4.0384899718912863E-3</v>
      </c>
      <c r="J16" s="30">
        <v>2.1157392693402105E-3</v>
      </c>
    </row>
    <row r="18" spans="1:1" x14ac:dyDescent="0.25">
      <c r="A18" s="31" t="s">
        <v>179</v>
      </c>
    </row>
    <row r="19" spans="1:1" x14ac:dyDescent="0.25">
      <c r="A19" s="16" t="s">
        <v>180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4" orientation="portrait" verticalDpi="0" r:id="rId1"/>
  <ignoredErrors>
    <ignoredError sqref="A14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showGridLines="0" workbookViewId="0">
      <selection activeCell="L14" sqref="L14"/>
    </sheetView>
  </sheetViews>
  <sheetFormatPr defaultRowHeight="15" x14ac:dyDescent="0.25"/>
  <cols>
    <col min="3" max="3" width="4.140625" customWidth="1"/>
    <col min="4" max="4" width="10.5703125" customWidth="1"/>
    <col min="5" max="6" width="10.42578125" customWidth="1"/>
    <col min="7" max="7" width="2.7109375" customWidth="1"/>
  </cols>
  <sheetData>
    <row r="1" spans="1:10" ht="15.75" x14ac:dyDescent="0.25">
      <c r="A1" s="1" t="s">
        <v>72</v>
      </c>
    </row>
    <row r="3" spans="1:10" x14ac:dyDescent="0.25">
      <c r="A3" s="31" t="s">
        <v>181</v>
      </c>
    </row>
    <row r="4" spans="1:10" x14ac:dyDescent="0.25">
      <c r="A4" s="16" t="s">
        <v>182</v>
      </c>
    </row>
    <row r="6" spans="1:10" x14ac:dyDescent="0.25">
      <c r="A6" s="5"/>
      <c r="B6" s="5"/>
      <c r="C6" s="5"/>
      <c r="D6" s="117" t="s">
        <v>183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184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168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1998171.0869999998</v>
      </c>
      <c r="E10" s="9">
        <v>4391977.2810000004</v>
      </c>
      <c r="F10" s="9">
        <v>6419705.7409999995</v>
      </c>
      <c r="G10" s="8"/>
      <c r="H10" s="27">
        <v>1</v>
      </c>
      <c r="I10" s="27">
        <v>0.99999999999999978</v>
      </c>
      <c r="J10" s="27">
        <v>1.0000000000000002</v>
      </c>
    </row>
    <row r="11" spans="1:10" x14ac:dyDescent="0.25">
      <c r="A11" s="33" t="s">
        <v>90</v>
      </c>
      <c r="B11" s="33"/>
      <c r="C11" s="33"/>
      <c r="D11" s="34">
        <v>1314696.612</v>
      </c>
      <c r="E11" s="34">
        <v>3483283.9649999999</v>
      </c>
      <c r="F11" s="34">
        <v>4823991.8509999998</v>
      </c>
      <c r="G11" s="33"/>
      <c r="H11" s="29">
        <v>0.65794997262914556</v>
      </c>
      <c r="I11" s="29">
        <v>0.79310154450682813</v>
      </c>
      <c r="J11" s="23">
        <v>0.75143504167039366</v>
      </c>
    </row>
    <row r="12" spans="1:10" x14ac:dyDescent="0.25">
      <c r="A12" s="20" t="s">
        <v>91</v>
      </c>
      <c r="B12" s="20"/>
      <c r="C12" s="20"/>
      <c r="D12" s="9">
        <v>484707.12300000002</v>
      </c>
      <c r="E12" s="9">
        <v>626454.33900000004</v>
      </c>
      <c r="F12" s="9">
        <v>1005898.372</v>
      </c>
      <c r="G12" s="20"/>
      <c r="H12" s="27">
        <v>0.24257538613859447</v>
      </c>
      <c r="I12" s="27">
        <v>0.14263606091727413</v>
      </c>
      <c r="J12" s="24">
        <v>0.15668917121477141</v>
      </c>
    </row>
    <row r="13" spans="1:10" x14ac:dyDescent="0.25">
      <c r="A13" s="33" t="s">
        <v>65</v>
      </c>
      <c r="B13" s="33"/>
      <c r="C13" s="33"/>
      <c r="D13" s="34">
        <v>176568.26300000001</v>
      </c>
      <c r="E13" s="34">
        <v>277372.924</v>
      </c>
      <c r="F13" s="34">
        <v>583884.69499999995</v>
      </c>
      <c r="G13" s="33"/>
      <c r="H13" s="29">
        <v>8.8364937391369636E-2</v>
      </c>
      <c r="I13" s="44">
        <v>6.3154453280060113E-2</v>
      </c>
      <c r="J13" s="35">
        <v>9.0951940564965528E-2</v>
      </c>
    </row>
    <row r="14" spans="1:10" x14ac:dyDescent="0.25">
      <c r="A14" s="20" t="s">
        <v>30</v>
      </c>
      <c r="B14" s="20"/>
      <c r="C14" s="20"/>
      <c r="D14" s="57" t="s">
        <v>32</v>
      </c>
      <c r="E14" s="9">
        <v>4866.0529999999999</v>
      </c>
      <c r="F14" s="9">
        <v>4683.0050000000001</v>
      </c>
      <c r="G14" s="20"/>
      <c r="H14" s="27" t="s">
        <v>32</v>
      </c>
      <c r="I14" s="27">
        <v>1.1079412958375E-3</v>
      </c>
      <c r="J14" s="24">
        <v>7.2947346637581667E-4</v>
      </c>
    </row>
    <row r="15" spans="1:10" x14ac:dyDescent="0.25">
      <c r="A15" s="33" t="s">
        <v>31</v>
      </c>
      <c r="B15" s="33"/>
      <c r="C15" s="33"/>
      <c r="D15" s="10">
        <v>22078.625</v>
      </c>
      <c r="E15" s="28" t="s">
        <v>32</v>
      </c>
      <c r="F15" s="28" t="s">
        <v>32</v>
      </c>
      <c r="G15" s="33"/>
      <c r="H15" s="29">
        <v>1.1049416710932522E-2</v>
      </c>
      <c r="I15" s="29" t="s">
        <v>32</v>
      </c>
      <c r="J15" s="29" t="s">
        <v>32</v>
      </c>
    </row>
    <row r="16" spans="1:10" x14ac:dyDescent="0.25">
      <c r="A16" s="13" t="s">
        <v>33</v>
      </c>
      <c r="B16" s="13"/>
      <c r="C16" s="13"/>
      <c r="D16" s="14">
        <v>120.464</v>
      </c>
      <c r="E16" s="46" t="s">
        <v>32</v>
      </c>
      <c r="F16" s="46">
        <v>1247.818</v>
      </c>
      <c r="G16" s="13"/>
      <c r="H16" s="36">
        <v>6.0287129957856312E-5</v>
      </c>
      <c r="I16" s="36" t="s">
        <v>32</v>
      </c>
      <c r="J16" s="36">
        <v>1.9437308349364111E-4</v>
      </c>
    </row>
    <row r="18" spans="1:1" x14ac:dyDescent="0.25">
      <c r="A18" s="31" t="s">
        <v>185</v>
      </c>
    </row>
    <row r="19" spans="1:1" x14ac:dyDescent="0.25">
      <c r="A19" s="16" t="s">
        <v>186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ignoredErrors>
    <ignoredError sqref="A14" numberStoredAsText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workbookViewId="0">
      <selection activeCell="B8" sqref="B8"/>
    </sheetView>
  </sheetViews>
  <sheetFormatPr defaultRowHeight="15" x14ac:dyDescent="0.25"/>
  <cols>
    <col min="1" max="1" width="48.140625" customWidth="1"/>
  </cols>
  <sheetData>
    <row r="1" spans="1:4" ht="15.75" x14ac:dyDescent="0.25">
      <c r="A1" s="1" t="s">
        <v>187</v>
      </c>
    </row>
    <row r="3" spans="1:4" x14ac:dyDescent="0.25">
      <c r="A3" s="31" t="s">
        <v>188</v>
      </c>
    </row>
    <row r="4" spans="1:4" x14ac:dyDescent="0.25">
      <c r="A4" s="16" t="s">
        <v>189</v>
      </c>
    </row>
    <row r="6" spans="1:4" x14ac:dyDescent="0.25">
      <c r="A6" s="5" t="s">
        <v>5</v>
      </c>
      <c r="B6" s="6">
        <v>2013</v>
      </c>
      <c r="C6" s="6">
        <v>2014</v>
      </c>
      <c r="D6" s="6">
        <v>2015</v>
      </c>
    </row>
    <row r="7" spans="1:4" x14ac:dyDescent="0.25">
      <c r="A7" s="71" t="s">
        <v>190</v>
      </c>
      <c r="B7" s="53"/>
      <c r="C7" s="53"/>
      <c r="D7" s="53"/>
    </row>
    <row r="8" spans="1:4" x14ac:dyDescent="0.25">
      <c r="A8" s="8" t="s">
        <v>25</v>
      </c>
      <c r="B8" s="9">
        <v>117467</v>
      </c>
      <c r="C8" s="9">
        <v>119647</v>
      </c>
      <c r="D8" s="9">
        <v>124436</v>
      </c>
    </row>
    <row r="9" spans="1:4" x14ac:dyDescent="0.25">
      <c r="A9" s="7" t="s">
        <v>191</v>
      </c>
      <c r="B9" s="10">
        <v>25736</v>
      </c>
      <c r="C9" s="10">
        <v>29692</v>
      </c>
      <c r="D9" s="10">
        <v>33962</v>
      </c>
    </row>
    <row r="10" spans="1:4" x14ac:dyDescent="0.25">
      <c r="A10" s="8" t="s">
        <v>192</v>
      </c>
      <c r="B10" s="9">
        <v>90090</v>
      </c>
      <c r="C10" s="9">
        <v>88799</v>
      </c>
      <c r="D10" s="9">
        <v>89453</v>
      </c>
    </row>
    <row r="11" spans="1:4" x14ac:dyDescent="0.25">
      <c r="A11" s="7" t="s">
        <v>193</v>
      </c>
      <c r="B11" s="10">
        <v>1580</v>
      </c>
      <c r="C11" s="10">
        <v>1103</v>
      </c>
      <c r="D11" s="10">
        <v>982</v>
      </c>
    </row>
    <row r="12" spans="1:4" x14ac:dyDescent="0.25">
      <c r="A12" s="13" t="s">
        <v>194</v>
      </c>
      <c r="B12" s="14">
        <v>61</v>
      </c>
      <c r="C12" s="14">
        <v>53</v>
      </c>
      <c r="D12" s="14">
        <v>39</v>
      </c>
    </row>
    <row r="14" spans="1:4" x14ac:dyDescent="0.25">
      <c r="A14" s="31" t="s">
        <v>195</v>
      </c>
    </row>
    <row r="15" spans="1:4" x14ac:dyDescent="0.25">
      <c r="A15" s="16" t="s">
        <v>196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A2" sqref="A2"/>
    </sheetView>
  </sheetViews>
  <sheetFormatPr defaultRowHeight="15" x14ac:dyDescent="0.25"/>
  <cols>
    <col min="1" max="1" width="18.140625" customWidth="1"/>
    <col min="5" max="5" width="2.7109375" customWidth="1"/>
  </cols>
  <sheetData>
    <row r="1" spans="1:8" ht="15.75" x14ac:dyDescent="0.25">
      <c r="A1" s="1" t="s">
        <v>187</v>
      </c>
    </row>
    <row r="3" spans="1:8" x14ac:dyDescent="0.25">
      <c r="A3" s="31" t="s">
        <v>197</v>
      </c>
    </row>
    <row r="4" spans="1:8" x14ac:dyDescent="0.25">
      <c r="A4" s="16" t="s">
        <v>198</v>
      </c>
    </row>
    <row r="6" spans="1:8" x14ac:dyDescent="0.25">
      <c r="A6" s="5"/>
      <c r="B6" s="117" t="s">
        <v>21</v>
      </c>
      <c r="C6" s="117"/>
      <c r="D6" s="117"/>
      <c r="E6" s="5"/>
      <c r="F6" s="117" t="s">
        <v>22</v>
      </c>
      <c r="G6" s="117"/>
      <c r="H6" s="117"/>
    </row>
    <row r="7" spans="1:8" x14ac:dyDescent="0.25">
      <c r="A7" s="18"/>
      <c r="B7" s="118" t="s">
        <v>23</v>
      </c>
      <c r="C7" s="118"/>
      <c r="D7" s="118"/>
      <c r="E7" s="18"/>
      <c r="F7" s="118" t="s">
        <v>24</v>
      </c>
      <c r="G7" s="118"/>
      <c r="H7" s="118"/>
    </row>
    <row r="8" spans="1:8" x14ac:dyDescent="0.25">
      <c r="A8" s="18" t="s">
        <v>5</v>
      </c>
      <c r="B8" s="19">
        <v>2013</v>
      </c>
      <c r="C8" s="19">
        <v>2014</v>
      </c>
      <c r="D8" s="19">
        <v>2015</v>
      </c>
      <c r="E8" s="19"/>
      <c r="F8" s="19">
        <v>2013</v>
      </c>
      <c r="G8" s="19">
        <v>2014</v>
      </c>
      <c r="H8" s="19">
        <v>2015</v>
      </c>
    </row>
    <row r="9" spans="1:8" x14ac:dyDescent="0.25">
      <c r="A9" s="7"/>
      <c r="B9" s="53"/>
      <c r="C9" s="53"/>
      <c r="D9" s="53"/>
      <c r="E9" s="53"/>
      <c r="F9" s="7"/>
      <c r="G9" s="7"/>
      <c r="H9" s="7"/>
    </row>
    <row r="10" spans="1:8" x14ac:dyDescent="0.25">
      <c r="A10" s="8" t="s">
        <v>25</v>
      </c>
      <c r="B10" s="9">
        <v>117467</v>
      </c>
      <c r="C10" s="9">
        <v>119647</v>
      </c>
      <c r="D10" s="9">
        <v>124436</v>
      </c>
      <c r="E10" s="9"/>
      <c r="F10" s="24">
        <v>1</v>
      </c>
      <c r="G10" s="24">
        <v>1</v>
      </c>
      <c r="H10" s="24">
        <v>1</v>
      </c>
    </row>
    <row r="11" spans="1:8" x14ac:dyDescent="0.25">
      <c r="A11" s="7" t="s">
        <v>91</v>
      </c>
      <c r="B11" s="10">
        <v>60735</v>
      </c>
      <c r="C11" s="10">
        <v>59926</v>
      </c>
      <c r="D11" s="10">
        <v>60719</v>
      </c>
      <c r="E11" s="10"/>
      <c r="F11" s="23">
        <v>0.51703882792614098</v>
      </c>
      <c r="G11" s="23">
        <v>0.50085668675353334</v>
      </c>
      <c r="H11" s="23">
        <v>0.48795364685460801</v>
      </c>
    </row>
    <row r="12" spans="1:8" x14ac:dyDescent="0.25">
      <c r="A12" s="8" t="s">
        <v>65</v>
      </c>
      <c r="B12" s="9">
        <v>35982</v>
      </c>
      <c r="C12" s="9">
        <v>35082</v>
      </c>
      <c r="D12" s="9">
        <v>36026</v>
      </c>
      <c r="E12" s="9"/>
      <c r="F12" s="24">
        <v>0.30631581635693428</v>
      </c>
      <c r="G12" s="24">
        <v>0.29321253353615218</v>
      </c>
      <c r="H12" s="24">
        <v>0.28951428846957472</v>
      </c>
    </row>
    <row r="13" spans="1:8" x14ac:dyDescent="0.25">
      <c r="A13" s="72" t="s">
        <v>30</v>
      </c>
      <c r="B13" s="28">
        <v>3103</v>
      </c>
      <c r="C13" s="28">
        <v>15551</v>
      </c>
      <c r="D13" s="28">
        <v>15665</v>
      </c>
      <c r="E13" s="28"/>
      <c r="F13" s="29">
        <v>2.6415929580222531E-2</v>
      </c>
      <c r="G13" s="29">
        <v>0.12997400687020988</v>
      </c>
      <c r="H13" s="23">
        <v>0.12588800668616798</v>
      </c>
    </row>
    <row r="14" spans="1:8" x14ac:dyDescent="0.25">
      <c r="A14" s="8" t="s">
        <v>31</v>
      </c>
      <c r="B14" s="9">
        <v>9801</v>
      </c>
      <c r="C14" s="57" t="s">
        <v>32</v>
      </c>
      <c r="D14" s="57" t="s">
        <v>32</v>
      </c>
      <c r="E14" s="9"/>
      <c r="F14" s="24">
        <v>8.3436199102726719E-2</v>
      </c>
      <c r="G14" s="27" t="s">
        <v>32</v>
      </c>
      <c r="H14" s="27" t="s">
        <v>32</v>
      </c>
    </row>
    <row r="15" spans="1:8" x14ac:dyDescent="0.25">
      <c r="A15" s="33" t="s">
        <v>199</v>
      </c>
      <c r="B15" s="10">
        <v>3911</v>
      </c>
      <c r="C15" s="10">
        <v>4433</v>
      </c>
      <c r="D15" s="10">
        <v>6741</v>
      </c>
      <c r="E15" s="34"/>
      <c r="F15" s="44">
        <v>3.3294457166693624E-2</v>
      </c>
      <c r="G15" s="35">
        <v>3.7050657350372343E-2</v>
      </c>
      <c r="H15" s="35">
        <v>5.4172425986049051E-2</v>
      </c>
    </row>
    <row r="16" spans="1:8" x14ac:dyDescent="0.25">
      <c r="A16" s="13" t="s">
        <v>33</v>
      </c>
      <c r="B16" s="14">
        <v>3935</v>
      </c>
      <c r="C16" s="14">
        <v>4655</v>
      </c>
      <c r="D16" s="14">
        <v>5285</v>
      </c>
      <c r="E16" s="14"/>
      <c r="F16" s="30">
        <v>3.3498769867281876E-2</v>
      </c>
      <c r="G16" s="30">
        <v>3.8906115489732294E-2</v>
      </c>
      <c r="H16" s="30">
        <v>4.2471632003600247E-2</v>
      </c>
    </row>
    <row r="18" spans="1:1" x14ac:dyDescent="0.25">
      <c r="A18" s="31" t="s">
        <v>200</v>
      </c>
    </row>
    <row r="19" spans="1:1" x14ac:dyDescent="0.25">
      <c r="A19" s="16" t="s">
        <v>201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workbookViewId="0"/>
  </sheetViews>
  <sheetFormatPr defaultRowHeight="15" x14ac:dyDescent="0.25"/>
  <cols>
    <col min="1" max="1" width="24.28515625" customWidth="1"/>
    <col min="5" max="5" width="2.140625" customWidth="1"/>
  </cols>
  <sheetData>
    <row r="1" spans="1:8" ht="15.75" x14ac:dyDescent="0.25">
      <c r="A1" s="1" t="s">
        <v>0</v>
      </c>
    </row>
    <row r="3" spans="1:8" x14ac:dyDescent="0.25">
      <c r="A3" s="31" t="s">
        <v>36</v>
      </c>
    </row>
    <row r="4" spans="1:8" x14ac:dyDescent="0.25">
      <c r="A4" s="16" t="s">
        <v>37</v>
      </c>
    </row>
    <row r="6" spans="1:8" x14ac:dyDescent="0.25">
      <c r="A6" s="5"/>
      <c r="B6" s="117" t="s">
        <v>21</v>
      </c>
      <c r="C6" s="117"/>
      <c r="D6" s="117"/>
      <c r="E6" s="5"/>
      <c r="F6" s="117" t="s">
        <v>22</v>
      </c>
      <c r="G6" s="117"/>
      <c r="H6" s="117"/>
    </row>
    <row r="7" spans="1:8" x14ac:dyDescent="0.25">
      <c r="A7" s="18"/>
      <c r="B7" s="118" t="s">
        <v>23</v>
      </c>
      <c r="C7" s="118"/>
      <c r="D7" s="118"/>
      <c r="E7" s="18"/>
      <c r="F7" s="118" t="s">
        <v>24</v>
      </c>
      <c r="G7" s="118"/>
      <c r="H7" s="118"/>
    </row>
    <row r="8" spans="1:8" x14ac:dyDescent="0.25">
      <c r="A8" s="18" t="s">
        <v>5</v>
      </c>
      <c r="B8" s="19">
        <v>2013</v>
      </c>
      <c r="C8" s="19">
        <v>2014</v>
      </c>
      <c r="D8" s="19">
        <v>2015</v>
      </c>
      <c r="E8" s="19"/>
      <c r="F8" s="19">
        <v>2013</v>
      </c>
      <c r="G8" s="19">
        <v>2014</v>
      </c>
      <c r="H8" s="19">
        <v>2015</v>
      </c>
    </row>
    <row r="9" spans="1:8" x14ac:dyDescent="0.25">
      <c r="A9" s="7"/>
      <c r="B9" s="10"/>
      <c r="C9" s="10"/>
      <c r="D9" s="10"/>
      <c r="E9" s="7"/>
      <c r="F9" s="7"/>
      <c r="G9" s="7"/>
      <c r="H9" s="7"/>
    </row>
    <row r="10" spans="1:8" x14ac:dyDescent="0.25">
      <c r="A10" s="20" t="s">
        <v>25</v>
      </c>
      <c r="B10" s="21">
        <v>118520</v>
      </c>
      <c r="C10" s="21">
        <v>116236</v>
      </c>
      <c r="D10" s="21">
        <v>113332</v>
      </c>
      <c r="E10" s="20"/>
      <c r="F10" s="22">
        <v>1</v>
      </c>
      <c r="G10" s="22">
        <v>1</v>
      </c>
      <c r="H10" s="22">
        <v>1</v>
      </c>
    </row>
    <row r="11" spans="1:8" x14ac:dyDescent="0.25">
      <c r="A11" s="7" t="s">
        <v>26</v>
      </c>
      <c r="B11" s="10">
        <v>90517</v>
      </c>
      <c r="C11" s="10">
        <v>86154</v>
      </c>
      <c r="D11" s="10">
        <v>84818</v>
      </c>
      <c r="E11" s="7"/>
      <c r="F11" s="23">
        <v>0.76372764090448875</v>
      </c>
      <c r="G11" s="23">
        <v>0.74119894008740839</v>
      </c>
      <c r="H11" s="23">
        <v>0.7484029223873222</v>
      </c>
    </row>
    <row r="12" spans="1:8" x14ac:dyDescent="0.25">
      <c r="A12" s="8" t="s">
        <v>27</v>
      </c>
      <c r="B12" s="9">
        <v>28003</v>
      </c>
      <c r="C12" s="9">
        <v>30082</v>
      </c>
      <c r="D12" s="9">
        <v>28514</v>
      </c>
      <c r="E12" s="8"/>
      <c r="F12" s="24">
        <v>0.23627235909551131</v>
      </c>
      <c r="G12" s="24">
        <v>0.25880105991259161</v>
      </c>
      <c r="H12" s="24">
        <v>0.2515970776126778</v>
      </c>
    </row>
    <row r="13" spans="1:8" x14ac:dyDescent="0.25">
      <c r="A13" s="7"/>
      <c r="B13" s="25"/>
      <c r="C13" s="25"/>
      <c r="D13" s="25"/>
      <c r="E13" s="7"/>
      <c r="F13" s="7"/>
      <c r="G13" s="7"/>
      <c r="H13" s="7"/>
    </row>
    <row r="14" spans="1:8" x14ac:dyDescent="0.25">
      <c r="A14" s="8" t="s">
        <v>28</v>
      </c>
      <c r="B14" s="9">
        <v>88285</v>
      </c>
      <c r="C14" s="9">
        <v>83402</v>
      </c>
      <c r="D14" s="9">
        <v>80868</v>
      </c>
      <c r="E14" s="8"/>
      <c r="F14" s="24">
        <v>0.74489537630779612</v>
      </c>
      <c r="G14" s="24">
        <v>0.71752297050827629</v>
      </c>
      <c r="H14" s="24">
        <v>0.71354957117142559</v>
      </c>
    </row>
    <row r="15" spans="1:8" x14ac:dyDescent="0.25">
      <c r="A15" s="7" t="s">
        <v>29</v>
      </c>
      <c r="B15" s="10">
        <v>17929</v>
      </c>
      <c r="C15" s="10">
        <v>19291</v>
      </c>
      <c r="D15" s="10">
        <v>16201</v>
      </c>
      <c r="E15" s="7"/>
      <c r="F15" s="23">
        <v>0.15127404657441781</v>
      </c>
      <c r="G15" s="23">
        <v>0.16596407309267353</v>
      </c>
      <c r="H15" s="23">
        <v>0.14295168178449158</v>
      </c>
    </row>
    <row r="16" spans="1:8" x14ac:dyDescent="0.25">
      <c r="A16" s="26" t="s">
        <v>30</v>
      </c>
      <c r="B16" s="9">
        <v>904</v>
      </c>
      <c r="C16" s="9">
        <v>10467</v>
      </c>
      <c r="D16" s="9">
        <v>10482</v>
      </c>
      <c r="E16" s="8"/>
      <c r="F16" s="27">
        <v>7.6274046574417824E-3</v>
      </c>
      <c r="G16" s="24">
        <v>9.0049554354933073E-2</v>
      </c>
      <c r="H16" s="24">
        <v>9.2489323403804752E-2</v>
      </c>
    </row>
    <row r="17" spans="1:8" x14ac:dyDescent="0.25">
      <c r="A17" s="7" t="s">
        <v>31</v>
      </c>
      <c r="B17" s="10">
        <v>8514</v>
      </c>
      <c r="C17" s="28" t="s">
        <v>32</v>
      </c>
      <c r="D17" s="28" t="s">
        <v>32</v>
      </c>
      <c r="E17" s="7"/>
      <c r="F17" s="23">
        <v>7.1835977050286867E-2</v>
      </c>
      <c r="G17" s="29" t="s">
        <v>32</v>
      </c>
      <c r="H17" s="29" t="s">
        <v>32</v>
      </c>
    </row>
    <row r="18" spans="1:8" x14ac:dyDescent="0.25">
      <c r="A18" s="13" t="s">
        <v>33</v>
      </c>
      <c r="B18" s="14">
        <v>2888</v>
      </c>
      <c r="C18" s="14">
        <v>3076</v>
      </c>
      <c r="D18" s="14">
        <v>5781</v>
      </c>
      <c r="E18" s="13"/>
      <c r="F18" s="30">
        <v>2.4367195410057375E-2</v>
      </c>
      <c r="G18" s="30">
        <v>2.6463402044117141E-2</v>
      </c>
      <c r="H18" s="30">
        <v>5.100942364027812E-2</v>
      </c>
    </row>
    <row r="20" spans="1:8" x14ac:dyDescent="0.25">
      <c r="A20" s="31" t="s">
        <v>38</v>
      </c>
    </row>
    <row r="21" spans="1:8" x14ac:dyDescent="0.25">
      <c r="A21" s="16" t="s">
        <v>39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ignoredErrors>
    <ignoredError sqref="A16" numberStoredAsText="1"/>
  </ignoredError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>
      <selection activeCell="K27" sqref="K27"/>
    </sheetView>
  </sheetViews>
  <sheetFormatPr defaultRowHeight="15" x14ac:dyDescent="0.25"/>
  <cols>
    <col min="1" max="1" width="17.5703125" customWidth="1"/>
    <col min="5" max="5" width="3.140625" customWidth="1"/>
  </cols>
  <sheetData>
    <row r="1" spans="1:8" ht="15.75" x14ac:dyDescent="0.25">
      <c r="A1" s="1" t="s">
        <v>187</v>
      </c>
    </row>
    <row r="3" spans="1:8" x14ac:dyDescent="0.25">
      <c r="A3" s="31" t="s">
        <v>202</v>
      </c>
    </row>
    <row r="4" spans="1:8" x14ac:dyDescent="0.25">
      <c r="A4" s="16" t="s">
        <v>203</v>
      </c>
    </row>
    <row r="6" spans="1:8" x14ac:dyDescent="0.25">
      <c r="A6" s="5"/>
      <c r="B6" s="117" t="s">
        <v>21</v>
      </c>
      <c r="C6" s="117"/>
      <c r="D6" s="117"/>
      <c r="E6" s="5"/>
      <c r="F6" s="117" t="s">
        <v>22</v>
      </c>
      <c r="G6" s="117"/>
      <c r="H6" s="117"/>
    </row>
    <row r="7" spans="1:8" x14ac:dyDescent="0.25">
      <c r="A7" s="18"/>
      <c r="B7" s="118" t="s">
        <v>23</v>
      </c>
      <c r="C7" s="118"/>
      <c r="D7" s="118"/>
      <c r="E7" s="18"/>
      <c r="F7" s="118" t="s">
        <v>24</v>
      </c>
      <c r="G7" s="118"/>
      <c r="H7" s="118"/>
    </row>
    <row r="8" spans="1:8" x14ac:dyDescent="0.25">
      <c r="A8" s="18" t="s">
        <v>5</v>
      </c>
      <c r="B8" s="19">
        <v>2013</v>
      </c>
      <c r="C8" s="19">
        <v>2014</v>
      </c>
      <c r="D8" s="19">
        <v>2015</v>
      </c>
      <c r="E8" s="19"/>
      <c r="F8" s="19">
        <v>2013</v>
      </c>
      <c r="G8" s="19">
        <v>2014</v>
      </c>
      <c r="H8" s="19">
        <v>2015</v>
      </c>
    </row>
    <row r="9" spans="1:8" x14ac:dyDescent="0.25">
      <c r="A9" s="7"/>
      <c r="B9" s="53"/>
      <c r="C9" s="53"/>
      <c r="D9" s="53"/>
      <c r="E9" s="53"/>
      <c r="F9" s="7"/>
      <c r="G9" s="7"/>
      <c r="H9" s="7"/>
    </row>
    <row r="10" spans="1:8" x14ac:dyDescent="0.25">
      <c r="A10" s="8" t="s">
        <v>25</v>
      </c>
      <c r="B10" s="9">
        <v>90090</v>
      </c>
      <c r="C10" s="9">
        <v>88799</v>
      </c>
      <c r="D10" s="9">
        <v>89453</v>
      </c>
      <c r="E10" s="9"/>
      <c r="F10" s="24">
        <v>1</v>
      </c>
      <c r="G10" s="24">
        <v>1</v>
      </c>
      <c r="H10" s="24">
        <v>1</v>
      </c>
    </row>
    <row r="11" spans="1:8" x14ac:dyDescent="0.25">
      <c r="A11" s="7" t="s">
        <v>91</v>
      </c>
      <c r="B11" s="10">
        <v>59631</v>
      </c>
      <c r="C11" s="10">
        <v>58203</v>
      </c>
      <c r="D11" s="10">
        <v>58281</v>
      </c>
      <c r="E11" s="10"/>
      <c r="F11" s="23">
        <v>0.66190476190476188</v>
      </c>
      <c r="G11" s="23">
        <v>0.65544657034426068</v>
      </c>
      <c r="H11" s="23">
        <v>0.65152649994969425</v>
      </c>
    </row>
    <row r="12" spans="1:8" x14ac:dyDescent="0.25">
      <c r="A12" s="8" t="s">
        <v>65</v>
      </c>
      <c r="B12" s="9">
        <v>17795</v>
      </c>
      <c r="C12" s="9">
        <v>16030</v>
      </c>
      <c r="D12" s="9">
        <v>15570</v>
      </c>
      <c r="E12" s="9"/>
      <c r="F12" s="24">
        <v>0.19752469752469753</v>
      </c>
      <c r="G12" s="24">
        <v>0.18052005090147411</v>
      </c>
      <c r="H12" s="24">
        <v>0.17405788514638973</v>
      </c>
    </row>
    <row r="13" spans="1:8" x14ac:dyDescent="0.25">
      <c r="A13" s="72" t="s">
        <v>30</v>
      </c>
      <c r="B13" s="28">
        <v>904</v>
      </c>
      <c r="C13" s="10">
        <v>9928</v>
      </c>
      <c r="D13" s="10">
        <v>9967</v>
      </c>
      <c r="E13" s="10"/>
      <c r="F13" s="29">
        <v>1.0034410034410034E-2</v>
      </c>
      <c r="G13" s="29">
        <v>0.11180306084527979</v>
      </c>
      <c r="H13" s="23">
        <v>0.11142164041451935</v>
      </c>
    </row>
    <row r="14" spans="1:8" x14ac:dyDescent="0.25">
      <c r="A14" s="8" t="s">
        <v>31</v>
      </c>
      <c r="B14" s="9">
        <v>7661</v>
      </c>
      <c r="C14" s="57" t="s">
        <v>32</v>
      </c>
      <c r="D14" s="57" t="s">
        <v>32</v>
      </c>
      <c r="E14" s="9"/>
      <c r="F14" s="24">
        <v>8.5037185037185034E-2</v>
      </c>
      <c r="G14" s="27" t="s">
        <v>32</v>
      </c>
      <c r="H14" s="27" t="s">
        <v>32</v>
      </c>
    </row>
    <row r="15" spans="1:8" x14ac:dyDescent="0.25">
      <c r="A15" s="48" t="s">
        <v>33</v>
      </c>
      <c r="B15" s="49">
        <v>4099</v>
      </c>
      <c r="C15" s="49">
        <v>4638</v>
      </c>
      <c r="D15" s="49">
        <v>5635</v>
      </c>
      <c r="E15" s="49"/>
      <c r="F15" s="51">
        <v>4.5498945498945502E-2</v>
      </c>
      <c r="G15" s="51">
        <v>5.2230317908985462E-2</v>
      </c>
      <c r="H15" s="51">
        <v>6.299397448939667E-2</v>
      </c>
    </row>
    <row r="17" spans="1:1" x14ac:dyDescent="0.25">
      <c r="A17" s="31" t="s">
        <v>204</v>
      </c>
    </row>
    <row r="18" spans="1:1" x14ac:dyDescent="0.25">
      <c r="A18" s="16" t="s">
        <v>205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3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K33" sqref="K33"/>
    </sheetView>
  </sheetViews>
  <sheetFormatPr defaultRowHeight="15" x14ac:dyDescent="0.25"/>
  <cols>
    <col min="1" max="1" width="18.5703125" customWidth="1"/>
    <col min="5" max="5" width="2.5703125" customWidth="1"/>
  </cols>
  <sheetData>
    <row r="1" spans="1:8" ht="15.75" x14ac:dyDescent="0.25">
      <c r="A1" s="1" t="s">
        <v>187</v>
      </c>
    </row>
    <row r="3" spans="1:8" x14ac:dyDescent="0.25">
      <c r="A3" s="31" t="s">
        <v>206</v>
      </c>
    </row>
    <row r="4" spans="1:8" x14ac:dyDescent="0.25">
      <c r="A4" s="16" t="s">
        <v>207</v>
      </c>
    </row>
    <row r="6" spans="1:8" x14ac:dyDescent="0.25">
      <c r="A6" s="5"/>
      <c r="B6" s="117" t="s">
        <v>21</v>
      </c>
      <c r="C6" s="117"/>
      <c r="D6" s="117"/>
      <c r="E6" s="5"/>
      <c r="F6" s="117" t="s">
        <v>22</v>
      </c>
      <c r="G6" s="117"/>
      <c r="H6" s="117"/>
    </row>
    <row r="7" spans="1:8" x14ac:dyDescent="0.25">
      <c r="A7" s="18"/>
      <c r="B7" s="118" t="s">
        <v>23</v>
      </c>
      <c r="C7" s="118"/>
      <c r="D7" s="118"/>
      <c r="E7" s="18"/>
      <c r="F7" s="118" t="s">
        <v>24</v>
      </c>
      <c r="G7" s="118"/>
      <c r="H7" s="118"/>
    </row>
    <row r="8" spans="1:8" x14ac:dyDescent="0.25">
      <c r="A8" s="18" t="s">
        <v>5</v>
      </c>
      <c r="B8" s="19">
        <v>2013</v>
      </c>
      <c r="C8" s="19">
        <v>2014</v>
      </c>
      <c r="D8" s="19">
        <v>2015</v>
      </c>
      <c r="E8" s="19"/>
      <c r="F8" s="19">
        <v>2013</v>
      </c>
      <c r="G8" s="19">
        <v>2014</v>
      </c>
      <c r="H8" s="19">
        <v>2015</v>
      </c>
    </row>
    <row r="9" spans="1:8" x14ac:dyDescent="0.25">
      <c r="A9" s="7"/>
      <c r="B9" s="53"/>
      <c r="C9" s="53"/>
      <c r="D9" s="53"/>
      <c r="E9" s="53"/>
      <c r="F9" s="7"/>
      <c r="G9" s="7"/>
      <c r="H9" s="7"/>
    </row>
    <row r="10" spans="1:8" x14ac:dyDescent="0.25">
      <c r="A10" s="8" t="s">
        <v>25</v>
      </c>
      <c r="B10" s="9">
        <v>25736</v>
      </c>
      <c r="C10" s="9">
        <v>29692</v>
      </c>
      <c r="D10" s="9">
        <v>33962</v>
      </c>
      <c r="E10" s="9"/>
      <c r="F10" s="24">
        <v>1</v>
      </c>
      <c r="G10" s="24">
        <v>1</v>
      </c>
      <c r="H10" s="24">
        <v>1</v>
      </c>
    </row>
    <row r="11" spans="1:8" x14ac:dyDescent="0.25">
      <c r="A11" s="7" t="s">
        <v>65</v>
      </c>
      <c r="B11" s="10">
        <v>18187</v>
      </c>
      <c r="C11" s="10">
        <v>19052</v>
      </c>
      <c r="D11" s="10">
        <v>20456</v>
      </c>
      <c r="E11" s="10"/>
      <c r="F11" s="23">
        <v>0.70667547404414055</v>
      </c>
      <c r="G11" s="23">
        <v>0.64165431766132297</v>
      </c>
      <c r="H11" s="23">
        <v>0.60232024026853537</v>
      </c>
    </row>
    <row r="12" spans="1:8" x14ac:dyDescent="0.25">
      <c r="A12" s="73" t="s">
        <v>30</v>
      </c>
      <c r="B12" s="57">
        <v>1017</v>
      </c>
      <c r="C12" s="9">
        <v>4905</v>
      </c>
      <c r="D12" s="9">
        <v>5068</v>
      </c>
      <c r="E12" s="9"/>
      <c r="F12" s="27">
        <v>3.9516630400994714E-2</v>
      </c>
      <c r="G12" s="27">
        <v>0.16519601239391082</v>
      </c>
      <c r="H12" s="24">
        <v>0.14922560508803959</v>
      </c>
    </row>
    <row r="13" spans="1:8" x14ac:dyDescent="0.25">
      <c r="A13" s="72" t="s">
        <v>199</v>
      </c>
      <c r="B13" s="28">
        <v>2347</v>
      </c>
      <c r="C13" s="10">
        <v>2710</v>
      </c>
      <c r="D13" s="10">
        <v>4168</v>
      </c>
      <c r="E13" s="10"/>
      <c r="F13" s="29">
        <v>9.119521293130245E-2</v>
      </c>
      <c r="G13" s="29">
        <v>9.1270375858817185E-2</v>
      </c>
      <c r="H13" s="23">
        <v>0.12272539897532536</v>
      </c>
    </row>
    <row r="14" spans="1:8" x14ac:dyDescent="0.25">
      <c r="A14" s="8" t="s">
        <v>31</v>
      </c>
      <c r="B14" s="9">
        <v>2140</v>
      </c>
      <c r="C14" s="57" t="s">
        <v>32</v>
      </c>
      <c r="D14" s="57" t="s">
        <v>32</v>
      </c>
      <c r="E14" s="9"/>
      <c r="F14" s="24">
        <v>8.3152004973577873E-2</v>
      </c>
      <c r="G14" s="27" t="s">
        <v>32</v>
      </c>
      <c r="H14" s="27" t="s">
        <v>32</v>
      </c>
    </row>
    <row r="15" spans="1:8" x14ac:dyDescent="0.25">
      <c r="A15" s="7" t="s">
        <v>91</v>
      </c>
      <c r="B15" s="10">
        <v>1068</v>
      </c>
      <c r="C15" s="10">
        <v>1685</v>
      </c>
      <c r="D15" s="10">
        <v>2409</v>
      </c>
      <c r="E15" s="10"/>
      <c r="F15" s="23">
        <v>4.1498290332608018E-2</v>
      </c>
      <c r="G15" s="23">
        <v>5.6749292738784859E-2</v>
      </c>
      <c r="H15" s="23">
        <v>7.0932218361698371E-2</v>
      </c>
    </row>
    <row r="16" spans="1:8" x14ac:dyDescent="0.25">
      <c r="A16" s="13" t="s">
        <v>33</v>
      </c>
      <c r="B16" s="14">
        <v>977</v>
      </c>
      <c r="C16" s="14">
        <v>1340</v>
      </c>
      <c r="D16" s="14">
        <v>1861</v>
      </c>
      <c r="E16" s="14"/>
      <c r="F16" s="30">
        <v>3.7962387317376438E-2</v>
      </c>
      <c r="G16" s="30">
        <v>4.5130001347164217E-2</v>
      </c>
      <c r="H16" s="30">
        <v>5.4796537306401272E-2</v>
      </c>
    </row>
    <row r="18" spans="1:1" x14ac:dyDescent="0.25">
      <c r="A18" s="31" t="s">
        <v>208</v>
      </c>
    </row>
    <row r="19" spans="1:1" x14ac:dyDescent="0.25">
      <c r="A19" s="16" t="s">
        <v>209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2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workbookViewId="0">
      <selection activeCell="E8" sqref="E8"/>
    </sheetView>
  </sheetViews>
  <sheetFormatPr defaultRowHeight="15" x14ac:dyDescent="0.25"/>
  <cols>
    <col min="1" max="1" width="8" customWidth="1"/>
    <col min="2" max="2" width="16.140625" customWidth="1"/>
    <col min="3" max="3" width="22" customWidth="1"/>
    <col min="4" max="4" width="35.140625" customWidth="1"/>
    <col min="5" max="5" width="19.85546875" customWidth="1"/>
  </cols>
  <sheetData>
    <row r="1" spans="1:5" ht="15.75" x14ac:dyDescent="0.25">
      <c r="A1" s="1" t="s">
        <v>187</v>
      </c>
    </row>
    <row r="3" spans="1:5" x14ac:dyDescent="0.25">
      <c r="A3" s="31" t="s">
        <v>210</v>
      </c>
    </row>
    <row r="4" spans="1:5" x14ac:dyDescent="0.25">
      <c r="A4" s="16" t="s">
        <v>211</v>
      </c>
    </row>
    <row r="6" spans="1:5" x14ac:dyDescent="0.25">
      <c r="A6" s="5"/>
      <c r="B6" s="109" t="s">
        <v>212</v>
      </c>
      <c r="C6" s="109" t="s">
        <v>439</v>
      </c>
      <c r="D6" s="110" t="s">
        <v>440</v>
      </c>
      <c r="E6" s="108"/>
    </row>
    <row r="7" spans="1:5" x14ac:dyDescent="0.25">
      <c r="A7" s="33"/>
      <c r="B7" s="74"/>
      <c r="C7" s="74"/>
      <c r="D7" s="74"/>
      <c r="E7" s="104"/>
    </row>
    <row r="8" spans="1:5" x14ac:dyDescent="0.25">
      <c r="A8" s="76">
        <v>2000</v>
      </c>
      <c r="B8" s="40">
        <v>2591</v>
      </c>
      <c r="C8" s="77" t="s">
        <v>213</v>
      </c>
      <c r="D8" s="77"/>
      <c r="E8" s="106"/>
    </row>
    <row r="9" spans="1:5" x14ac:dyDescent="0.25">
      <c r="A9" s="55">
        <v>2001</v>
      </c>
      <c r="B9" s="43">
        <v>10618</v>
      </c>
      <c r="C9" s="66" t="s">
        <v>213</v>
      </c>
      <c r="D9" s="66"/>
      <c r="E9" s="106"/>
    </row>
    <row r="10" spans="1:5" x14ac:dyDescent="0.25">
      <c r="A10" s="78" t="s">
        <v>214</v>
      </c>
      <c r="B10" s="40">
        <v>23484</v>
      </c>
      <c r="C10" s="77" t="s">
        <v>213</v>
      </c>
      <c r="D10" s="77"/>
      <c r="E10" s="106"/>
    </row>
    <row r="11" spans="1:5" x14ac:dyDescent="0.25">
      <c r="A11" s="79" t="s">
        <v>215</v>
      </c>
      <c r="B11" s="43">
        <v>39502</v>
      </c>
      <c r="C11" s="43">
        <v>60</v>
      </c>
      <c r="D11" s="44">
        <v>1.5166068449522269E-3</v>
      </c>
      <c r="E11" s="106"/>
    </row>
    <row r="12" spans="1:5" x14ac:dyDescent="0.25">
      <c r="A12" s="78" t="s">
        <v>216</v>
      </c>
      <c r="B12" s="40">
        <v>53264</v>
      </c>
      <c r="C12" s="40">
        <v>92</v>
      </c>
      <c r="D12" s="41">
        <v>1.7242671864457606E-3</v>
      </c>
      <c r="E12" s="106"/>
    </row>
    <row r="13" spans="1:5" x14ac:dyDescent="0.25">
      <c r="A13" s="79" t="s">
        <v>217</v>
      </c>
      <c r="B13" s="43">
        <v>75897</v>
      </c>
      <c r="C13" s="43">
        <v>204</v>
      </c>
      <c r="D13" s="44">
        <v>2.6806480860961093E-3</v>
      </c>
      <c r="E13" s="106"/>
    </row>
    <row r="14" spans="1:5" x14ac:dyDescent="0.25">
      <c r="A14" s="78" t="s">
        <v>218</v>
      </c>
      <c r="B14" s="40">
        <v>85280</v>
      </c>
      <c r="C14" s="40">
        <v>668</v>
      </c>
      <c r="D14" s="41">
        <v>7.7721412947363523E-3</v>
      </c>
      <c r="E14" s="106"/>
    </row>
    <row r="15" spans="1:5" x14ac:dyDescent="0.25">
      <c r="A15" s="55">
        <v>2007</v>
      </c>
      <c r="B15" s="34">
        <v>94630</v>
      </c>
      <c r="C15" s="34">
        <v>1218</v>
      </c>
      <c r="D15" s="44">
        <v>1.2707620398965029E-2</v>
      </c>
      <c r="E15" s="106"/>
    </row>
    <row r="16" spans="1:5" x14ac:dyDescent="0.25">
      <c r="A16" s="78">
        <v>2008</v>
      </c>
      <c r="B16" s="40">
        <v>98762</v>
      </c>
      <c r="C16" s="40">
        <v>2615</v>
      </c>
      <c r="D16" s="41">
        <v>2.5794805527881076E-2</v>
      </c>
      <c r="E16" s="106"/>
    </row>
    <row r="17" spans="1:5" x14ac:dyDescent="0.25">
      <c r="A17" s="55">
        <v>2009</v>
      </c>
      <c r="B17" s="34">
        <v>97862</v>
      </c>
      <c r="C17" s="34">
        <v>6908</v>
      </c>
      <c r="D17" s="44">
        <v>6.5934905030065855E-2</v>
      </c>
      <c r="E17" s="106"/>
    </row>
    <row r="18" spans="1:5" x14ac:dyDescent="0.25">
      <c r="A18" s="78">
        <v>2010</v>
      </c>
      <c r="B18" s="40">
        <v>95448</v>
      </c>
      <c r="C18" s="40">
        <v>11563</v>
      </c>
      <c r="D18" s="41">
        <v>0.10805431217351487</v>
      </c>
      <c r="E18" s="106"/>
    </row>
    <row r="19" spans="1:5" x14ac:dyDescent="0.25">
      <c r="A19" s="79">
        <v>2011</v>
      </c>
      <c r="B19" s="43">
        <v>92745</v>
      </c>
      <c r="C19" s="43">
        <v>17265</v>
      </c>
      <c r="D19" s="44">
        <v>0.15694027815653122</v>
      </c>
      <c r="E19" s="106"/>
    </row>
    <row r="20" spans="1:5" x14ac:dyDescent="0.25">
      <c r="A20" s="78">
        <v>2012</v>
      </c>
      <c r="B20" s="40">
        <v>89123</v>
      </c>
      <c r="C20" s="40">
        <v>22521</v>
      </c>
      <c r="D20" s="41">
        <v>0.201721543477482</v>
      </c>
      <c r="E20" s="106"/>
    </row>
    <row r="21" spans="1:5" x14ac:dyDescent="0.25">
      <c r="A21" s="79" t="s">
        <v>219</v>
      </c>
      <c r="B21" s="43">
        <v>90090</v>
      </c>
      <c r="C21" s="43">
        <v>25736</v>
      </c>
      <c r="D21" s="44">
        <v>0.22219536200853005</v>
      </c>
      <c r="E21" s="106"/>
    </row>
    <row r="22" spans="1:5" x14ac:dyDescent="0.25">
      <c r="A22" s="78" t="s">
        <v>220</v>
      </c>
      <c r="B22" s="40">
        <v>88799</v>
      </c>
      <c r="C22" s="40">
        <v>29692</v>
      </c>
      <c r="D22" s="41">
        <v>0.25058443257293805</v>
      </c>
      <c r="E22" s="106"/>
    </row>
    <row r="23" spans="1:5" x14ac:dyDescent="0.25">
      <c r="A23" s="80" t="s">
        <v>221</v>
      </c>
      <c r="B23" s="50">
        <v>89453</v>
      </c>
      <c r="C23" s="50">
        <v>33962</v>
      </c>
      <c r="D23" s="52">
        <v>0.27518535024105661</v>
      </c>
      <c r="E23" s="106"/>
    </row>
    <row r="24" spans="1:5" x14ac:dyDescent="0.25">
      <c r="A24" s="107"/>
      <c r="B24" s="105"/>
      <c r="C24" s="105"/>
      <c r="D24" s="106"/>
      <c r="E24" s="106"/>
    </row>
    <row r="26" spans="1:5" x14ac:dyDescent="0.25">
      <c r="A26" s="31" t="s">
        <v>222</v>
      </c>
    </row>
    <row r="27" spans="1:5" x14ac:dyDescent="0.25">
      <c r="A27" s="16" t="s">
        <v>223</v>
      </c>
    </row>
  </sheetData>
  <pageMargins left="0.70866141732283472" right="0.70866141732283472" top="0.74803149606299213" bottom="0.74803149606299213" header="0.31496062992125984" footer="0.31496062992125984"/>
  <pageSetup paperSize="9" scale="91" orientation="portrait" verticalDpi="0" r:id="rId1"/>
  <ignoredErrors>
    <ignoredError sqref="A10:A23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L5" sqref="L5"/>
    </sheetView>
  </sheetViews>
  <sheetFormatPr defaultRowHeight="15" x14ac:dyDescent="0.25"/>
  <cols>
    <col min="1" max="1" width="34.140625" customWidth="1"/>
    <col min="2" max="2" width="8" customWidth="1"/>
    <col min="3" max="3" width="9.5703125" customWidth="1"/>
    <col min="5" max="5" width="1.85546875" customWidth="1"/>
  </cols>
  <sheetData>
    <row r="1" spans="1:8" ht="15.75" x14ac:dyDescent="0.25">
      <c r="A1" s="1" t="s">
        <v>187</v>
      </c>
    </row>
    <row r="3" spans="1:8" x14ac:dyDescent="0.25">
      <c r="A3" s="31" t="s">
        <v>224</v>
      </c>
    </row>
    <row r="4" spans="1:8" x14ac:dyDescent="0.25">
      <c r="A4" s="16" t="s">
        <v>225</v>
      </c>
    </row>
    <row r="6" spans="1:8" x14ac:dyDescent="0.25">
      <c r="A6" s="5"/>
      <c r="B6" s="117" t="s">
        <v>21</v>
      </c>
      <c r="C6" s="117"/>
      <c r="D6" s="117"/>
      <c r="E6" s="6"/>
      <c r="F6" s="117" t="s">
        <v>22</v>
      </c>
      <c r="G6" s="117"/>
      <c r="H6" s="117"/>
    </row>
    <row r="7" spans="1:8" x14ac:dyDescent="0.25">
      <c r="A7" s="81"/>
      <c r="B7" s="118" t="s">
        <v>23</v>
      </c>
      <c r="C7" s="118"/>
      <c r="D7" s="118"/>
      <c r="E7" s="19"/>
      <c r="F7" s="118" t="s">
        <v>24</v>
      </c>
      <c r="G7" s="118"/>
      <c r="H7" s="118"/>
    </row>
    <row r="8" spans="1:8" x14ac:dyDescent="0.25">
      <c r="A8" s="81" t="s">
        <v>5</v>
      </c>
      <c r="B8" s="19"/>
      <c r="C8" s="19"/>
      <c r="D8" s="19">
        <v>2015</v>
      </c>
      <c r="E8" s="19"/>
      <c r="F8" s="19"/>
      <c r="G8" s="19"/>
      <c r="H8" s="19">
        <v>2015</v>
      </c>
    </row>
    <row r="9" spans="1:8" x14ac:dyDescent="0.25">
      <c r="A9" s="33"/>
      <c r="B9" s="75"/>
      <c r="C9" s="75"/>
      <c r="D9" s="75"/>
      <c r="E9" s="75"/>
      <c r="F9" s="7"/>
      <c r="G9" s="7"/>
      <c r="H9" s="7"/>
    </row>
    <row r="10" spans="1:8" x14ac:dyDescent="0.25">
      <c r="A10" s="76" t="s">
        <v>25</v>
      </c>
      <c r="B10" s="40"/>
      <c r="C10" s="40"/>
      <c r="D10" s="40">
        <v>124436</v>
      </c>
      <c r="E10" s="40"/>
      <c r="F10" s="24"/>
      <c r="G10" s="24"/>
      <c r="H10" s="24">
        <v>1</v>
      </c>
    </row>
    <row r="11" spans="1:8" x14ac:dyDescent="0.25">
      <c r="A11" s="55" t="s">
        <v>226</v>
      </c>
      <c r="B11" s="43"/>
      <c r="C11" s="43"/>
      <c r="D11" s="43">
        <v>241</v>
      </c>
      <c r="E11" s="43"/>
      <c r="F11" s="23"/>
      <c r="G11" s="23"/>
      <c r="H11" s="23">
        <v>1.9367385644025845E-3</v>
      </c>
    </row>
    <row r="12" spans="1:8" x14ac:dyDescent="0.25">
      <c r="A12" s="76" t="s">
        <v>227</v>
      </c>
      <c r="B12" s="40"/>
      <c r="C12" s="40"/>
      <c r="D12" s="40">
        <v>1028</v>
      </c>
      <c r="E12" s="40"/>
      <c r="F12" s="24"/>
      <c r="G12" s="24"/>
      <c r="H12" s="24">
        <v>8.261274872223473E-3</v>
      </c>
    </row>
    <row r="13" spans="1:8" x14ac:dyDescent="0.25">
      <c r="A13" s="55" t="s">
        <v>228</v>
      </c>
      <c r="B13" s="43"/>
      <c r="C13" s="43"/>
      <c r="D13" s="43">
        <v>20367</v>
      </c>
      <c r="E13" s="43"/>
      <c r="F13" s="23"/>
      <c r="G13" s="23"/>
      <c r="H13" s="23">
        <v>0.16367449934102671</v>
      </c>
    </row>
    <row r="14" spans="1:8" x14ac:dyDescent="0.25">
      <c r="A14" s="76" t="s">
        <v>229</v>
      </c>
      <c r="B14" s="40"/>
      <c r="C14" s="40"/>
      <c r="D14" s="40">
        <v>310</v>
      </c>
      <c r="E14" s="40"/>
      <c r="F14" s="24"/>
      <c r="G14" s="24"/>
      <c r="H14" s="24">
        <v>2.4912404770323702E-3</v>
      </c>
    </row>
    <row r="15" spans="1:8" x14ac:dyDescent="0.25">
      <c r="A15" s="55" t="s">
        <v>230</v>
      </c>
      <c r="B15" s="43"/>
      <c r="C15" s="43"/>
      <c r="D15" s="43">
        <v>72417</v>
      </c>
      <c r="E15" s="43"/>
      <c r="F15" s="44"/>
      <c r="G15" s="44"/>
      <c r="H15" s="35">
        <v>0.58196181169436501</v>
      </c>
    </row>
    <row r="16" spans="1:8" x14ac:dyDescent="0.25">
      <c r="A16" s="82" t="s">
        <v>231</v>
      </c>
      <c r="B16" s="46"/>
      <c r="C16" s="46"/>
      <c r="D16" s="46">
        <v>30073</v>
      </c>
      <c r="E16" s="46"/>
      <c r="F16" s="36"/>
      <c r="G16" s="36"/>
      <c r="H16" s="30">
        <v>0.24167443505094988</v>
      </c>
    </row>
    <row r="18" spans="1:1" x14ac:dyDescent="0.25">
      <c r="A18" s="31" t="s">
        <v>232</v>
      </c>
    </row>
    <row r="19" spans="1:1" x14ac:dyDescent="0.25">
      <c r="A19" s="16" t="s">
        <v>233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96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workbookViewId="0">
      <selection activeCell="G9" sqref="G9"/>
    </sheetView>
  </sheetViews>
  <sheetFormatPr defaultRowHeight="15" x14ac:dyDescent="0.25"/>
  <cols>
    <col min="1" max="1" width="37.5703125" customWidth="1"/>
  </cols>
  <sheetData>
    <row r="1" spans="1:8" ht="15.75" x14ac:dyDescent="0.25">
      <c r="A1" s="1" t="s">
        <v>187</v>
      </c>
    </row>
    <row r="3" spans="1:8" x14ac:dyDescent="0.25">
      <c r="A3" s="31" t="s">
        <v>234</v>
      </c>
    </row>
    <row r="4" spans="1:8" x14ac:dyDescent="0.25">
      <c r="A4" s="16" t="s">
        <v>235</v>
      </c>
    </row>
    <row r="6" spans="1:8" x14ac:dyDescent="0.25">
      <c r="A6" s="5"/>
      <c r="B6" s="117" t="s">
        <v>21</v>
      </c>
      <c r="C6" s="117"/>
      <c r="D6" s="117"/>
      <c r="E6" s="6"/>
      <c r="F6" s="117" t="s">
        <v>22</v>
      </c>
      <c r="G6" s="117"/>
      <c r="H6" s="117"/>
    </row>
    <row r="7" spans="1:8" x14ac:dyDescent="0.25">
      <c r="A7" s="81"/>
      <c r="B7" s="118" t="s">
        <v>23</v>
      </c>
      <c r="C7" s="118"/>
      <c r="D7" s="118"/>
      <c r="E7" s="19"/>
      <c r="F7" s="118" t="s">
        <v>24</v>
      </c>
      <c r="G7" s="118"/>
      <c r="H7" s="118"/>
    </row>
    <row r="8" spans="1:8" x14ac:dyDescent="0.25">
      <c r="A8" s="81" t="s">
        <v>5</v>
      </c>
      <c r="B8" s="19"/>
      <c r="C8" s="19"/>
      <c r="D8" s="19">
        <v>2015</v>
      </c>
      <c r="E8" s="19"/>
      <c r="F8" s="19"/>
      <c r="G8" s="19"/>
      <c r="H8" s="19">
        <v>2015</v>
      </c>
    </row>
    <row r="9" spans="1:8" x14ac:dyDescent="0.25">
      <c r="A9" s="33"/>
      <c r="B9" s="75"/>
      <c r="C9" s="75"/>
      <c r="D9" s="75"/>
      <c r="E9" s="75"/>
      <c r="F9" s="7"/>
      <c r="G9" s="7"/>
      <c r="H9" s="7"/>
    </row>
    <row r="10" spans="1:8" x14ac:dyDescent="0.25">
      <c r="A10" s="76" t="s">
        <v>25</v>
      </c>
      <c r="B10" s="40"/>
      <c r="C10" s="40"/>
      <c r="D10" s="40">
        <v>124436</v>
      </c>
      <c r="E10" s="40"/>
      <c r="F10" s="24"/>
      <c r="G10" s="24"/>
      <c r="H10" s="24">
        <v>1</v>
      </c>
    </row>
    <row r="11" spans="1:8" x14ac:dyDescent="0.25">
      <c r="A11" s="55" t="s">
        <v>226</v>
      </c>
      <c r="B11" s="43"/>
      <c r="C11" s="43"/>
      <c r="D11" s="43">
        <v>19940</v>
      </c>
      <c r="E11" s="43"/>
      <c r="F11" s="23"/>
      <c r="G11" s="23"/>
      <c r="H11" s="23">
        <v>0.1602430164904047</v>
      </c>
    </row>
    <row r="12" spans="1:8" x14ac:dyDescent="0.25">
      <c r="A12" s="76" t="s">
        <v>227</v>
      </c>
      <c r="B12" s="40"/>
      <c r="C12" s="40"/>
      <c r="D12" s="40">
        <v>1411</v>
      </c>
      <c r="E12" s="40"/>
      <c r="F12" s="24"/>
      <c r="G12" s="24"/>
      <c r="H12" s="24">
        <v>1.1339162300298949E-2</v>
      </c>
    </row>
    <row r="13" spans="1:8" x14ac:dyDescent="0.25">
      <c r="A13" s="55" t="s">
        <v>228</v>
      </c>
      <c r="B13" s="43"/>
      <c r="C13" s="43"/>
      <c r="D13" s="43">
        <v>68925</v>
      </c>
      <c r="E13" s="43"/>
      <c r="F13" s="23"/>
      <c r="G13" s="23"/>
      <c r="H13" s="23">
        <v>0.55389919315953584</v>
      </c>
    </row>
    <row r="14" spans="1:8" x14ac:dyDescent="0.25">
      <c r="A14" s="76" t="s">
        <v>229</v>
      </c>
      <c r="B14" s="40"/>
      <c r="C14" s="40"/>
      <c r="D14" s="40">
        <v>617</v>
      </c>
      <c r="E14" s="40"/>
      <c r="F14" s="24"/>
      <c r="G14" s="24"/>
      <c r="H14" s="24">
        <v>4.958372175254749E-3</v>
      </c>
    </row>
    <row r="15" spans="1:8" x14ac:dyDescent="0.25">
      <c r="A15" s="55" t="s">
        <v>230</v>
      </c>
      <c r="B15" s="43"/>
      <c r="C15" s="43"/>
      <c r="D15" s="43">
        <v>3472</v>
      </c>
      <c r="E15" s="43"/>
      <c r="F15" s="44"/>
      <c r="G15" s="44"/>
      <c r="H15" s="35">
        <v>2.7901893342762545E-2</v>
      </c>
    </row>
    <row r="16" spans="1:8" x14ac:dyDescent="0.25">
      <c r="A16" s="82" t="s">
        <v>231</v>
      </c>
      <c r="B16" s="46"/>
      <c r="C16" s="46"/>
      <c r="D16" s="46">
        <v>30071</v>
      </c>
      <c r="E16" s="46"/>
      <c r="F16" s="36"/>
      <c r="G16" s="36"/>
      <c r="H16" s="30">
        <v>0.24165836253174322</v>
      </c>
    </row>
    <row r="18" spans="1:1" x14ac:dyDescent="0.25">
      <c r="A18" s="31" t="s">
        <v>236</v>
      </c>
    </row>
    <row r="19" spans="1:1" x14ac:dyDescent="0.25">
      <c r="A19" s="16" t="s">
        <v>237</v>
      </c>
    </row>
  </sheetData>
  <mergeCells count="4">
    <mergeCell ref="B6:D6"/>
    <mergeCell ref="F6:H6"/>
    <mergeCell ref="B7:D7"/>
    <mergeCell ref="F7:H7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workbookViewId="0">
      <selection activeCell="A2" sqref="A2"/>
    </sheetView>
  </sheetViews>
  <sheetFormatPr defaultRowHeight="15" x14ac:dyDescent="0.25"/>
  <cols>
    <col min="7" max="7" width="2.42578125" customWidth="1"/>
  </cols>
  <sheetData>
    <row r="1" spans="1:10" ht="15.75" x14ac:dyDescent="0.25">
      <c r="A1" s="1" t="s">
        <v>187</v>
      </c>
    </row>
    <row r="3" spans="1:10" x14ac:dyDescent="0.25">
      <c r="A3" s="31" t="s">
        <v>238</v>
      </c>
    </row>
    <row r="4" spans="1:10" x14ac:dyDescent="0.25">
      <c r="A4" s="16" t="s">
        <v>239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23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5</v>
      </c>
      <c r="B8" s="18"/>
      <c r="C8" s="18"/>
      <c r="D8" s="38">
        <v>2013</v>
      </c>
      <c r="E8" s="38">
        <v>2014</v>
      </c>
      <c r="F8" s="38">
        <v>2015</v>
      </c>
      <c r="G8" s="19"/>
      <c r="H8" s="38">
        <v>2013</v>
      </c>
      <c r="I8" s="38">
        <v>2014</v>
      </c>
      <c r="J8" s="38">
        <v>2015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80548</v>
      </c>
      <c r="E10" s="9">
        <v>85627</v>
      </c>
      <c r="F10" s="9">
        <v>88951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192</v>
      </c>
      <c r="B11" s="7"/>
      <c r="C11" s="7"/>
      <c r="D11" s="10">
        <v>58034</v>
      </c>
      <c r="E11" s="10">
        <v>57591</v>
      </c>
      <c r="F11" s="10">
        <v>56675</v>
      </c>
      <c r="G11" s="7"/>
      <c r="H11" s="23">
        <v>0.72048964592541098</v>
      </c>
      <c r="I11" s="23">
        <v>0.67257991054223554</v>
      </c>
      <c r="J11" s="23">
        <v>0.63714854245595887</v>
      </c>
    </row>
    <row r="12" spans="1:10" x14ac:dyDescent="0.25">
      <c r="A12" s="8" t="s">
        <v>191</v>
      </c>
      <c r="B12" s="8"/>
      <c r="C12" s="8"/>
      <c r="D12" s="9">
        <v>22514</v>
      </c>
      <c r="E12" s="9">
        <v>28036</v>
      </c>
      <c r="F12" s="9">
        <v>32276</v>
      </c>
      <c r="G12" s="8"/>
      <c r="H12" s="24">
        <v>0.27951035407458907</v>
      </c>
      <c r="I12" s="24">
        <v>0.32742008945776446</v>
      </c>
      <c r="J12" s="24">
        <v>0.36285145754404108</v>
      </c>
    </row>
    <row r="13" spans="1:10" x14ac:dyDescent="0.25">
      <c r="A13" s="7"/>
      <c r="B13" s="7"/>
      <c r="C13" s="7"/>
      <c r="D13" s="10"/>
      <c r="E13" s="10"/>
      <c r="F13" s="10"/>
      <c r="G13" s="7"/>
      <c r="H13" s="39"/>
      <c r="I13" s="39"/>
      <c r="J13" s="39"/>
    </row>
    <row r="14" spans="1:10" x14ac:dyDescent="0.25">
      <c r="A14" s="20" t="s">
        <v>28</v>
      </c>
      <c r="B14" s="20"/>
      <c r="C14" s="20"/>
      <c r="D14" s="21">
        <v>49682</v>
      </c>
      <c r="E14" s="21">
        <v>52455</v>
      </c>
      <c r="F14" s="21">
        <v>54244</v>
      </c>
      <c r="G14" s="20"/>
      <c r="H14" s="22">
        <v>0.61679992054427168</v>
      </c>
      <c r="I14" s="22">
        <v>0.61259882980835489</v>
      </c>
      <c r="J14" s="22">
        <v>0.60981888905127546</v>
      </c>
    </row>
    <row r="15" spans="1:10" x14ac:dyDescent="0.25">
      <c r="A15" s="48" t="s">
        <v>29</v>
      </c>
      <c r="B15" s="48"/>
      <c r="C15" s="48"/>
      <c r="D15" s="49">
        <v>30866</v>
      </c>
      <c r="E15" s="49">
        <v>33172</v>
      </c>
      <c r="F15" s="49">
        <v>34707</v>
      </c>
      <c r="G15" s="48"/>
      <c r="H15" s="51">
        <v>0.38320007945572826</v>
      </c>
      <c r="I15" s="51">
        <v>0.38740117019164516</v>
      </c>
      <c r="J15" s="51">
        <v>0.3901811109487246</v>
      </c>
    </row>
    <row r="17" spans="1:1" x14ac:dyDescent="0.25">
      <c r="A17" s="31" t="s">
        <v>240</v>
      </c>
    </row>
    <row r="18" spans="1:1" x14ac:dyDescent="0.25">
      <c r="A18" s="16" t="s">
        <v>241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showGridLines="0" workbookViewId="0">
      <selection activeCell="F12" sqref="F12"/>
    </sheetView>
  </sheetViews>
  <sheetFormatPr defaultRowHeight="15" x14ac:dyDescent="0.25"/>
  <cols>
    <col min="1" max="1" width="65.140625" customWidth="1"/>
  </cols>
  <sheetData>
    <row r="1" spans="1:4" ht="15.75" x14ac:dyDescent="0.25">
      <c r="A1" s="1" t="s">
        <v>242</v>
      </c>
    </row>
    <row r="3" spans="1:4" x14ac:dyDescent="0.25">
      <c r="A3" s="31" t="s">
        <v>243</v>
      </c>
    </row>
    <row r="4" spans="1:4" x14ac:dyDescent="0.25">
      <c r="A4" s="16" t="s">
        <v>244</v>
      </c>
    </row>
    <row r="6" spans="1:4" x14ac:dyDescent="0.25">
      <c r="A6" s="5" t="s">
        <v>46</v>
      </c>
      <c r="B6" s="5">
        <v>2013</v>
      </c>
      <c r="C6" s="5">
        <v>2014</v>
      </c>
      <c r="D6" s="5">
        <v>2015</v>
      </c>
    </row>
    <row r="7" spans="1:4" x14ac:dyDescent="0.25">
      <c r="A7" s="7" t="s">
        <v>245</v>
      </c>
      <c r="B7" s="7"/>
      <c r="C7" s="7"/>
      <c r="D7" s="7"/>
    </row>
    <row r="8" spans="1:4" x14ac:dyDescent="0.25">
      <c r="A8" s="8" t="s">
        <v>25</v>
      </c>
      <c r="B8" s="9">
        <v>50459.052578000003</v>
      </c>
      <c r="C8" s="9">
        <v>52267.860863000002</v>
      </c>
      <c r="D8" s="9">
        <v>54834.189672</v>
      </c>
    </row>
    <row r="9" spans="1:4" x14ac:dyDescent="0.25">
      <c r="A9" s="10" t="s">
        <v>246</v>
      </c>
      <c r="B9" s="10">
        <v>7027.194724</v>
      </c>
      <c r="C9" s="10">
        <v>7783.4749879999999</v>
      </c>
      <c r="D9" s="10">
        <v>7807.1737860000003</v>
      </c>
    </row>
    <row r="10" spans="1:4" x14ac:dyDescent="0.25">
      <c r="A10" s="9" t="s">
        <v>247</v>
      </c>
      <c r="B10" s="9">
        <v>6731.4350059999997</v>
      </c>
      <c r="C10" s="9">
        <v>6889.2601809999996</v>
      </c>
      <c r="D10" s="9">
        <v>6787.1019450000003</v>
      </c>
    </row>
    <row r="11" spans="1:4" x14ac:dyDescent="0.25">
      <c r="A11" s="10" t="s">
        <v>248</v>
      </c>
      <c r="B11" s="10">
        <v>16169.421757</v>
      </c>
      <c r="C11" s="10">
        <v>15788.228356</v>
      </c>
      <c r="D11" s="10">
        <v>16131.164901</v>
      </c>
    </row>
    <row r="12" spans="1:4" x14ac:dyDescent="0.25">
      <c r="A12" s="21" t="s">
        <v>249</v>
      </c>
      <c r="B12" s="9">
        <v>9016.1056000000008</v>
      </c>
      <c r="C12" s="9">
        <v>8952.2070010000007</v>
      </c>
      <c r="D12" s="9">
        <v>9834.0482659999998</v>
      </c>
    </row>
    <row r="13" spans="1:4" x14ac:dyDescent="0.25">
      <c r="A13" s="34" t="s">
        <v>250</v>
      </c>
      <c r="B13" s="28" t="s">
        <v>32</v>
      </c>
      <c r="C13" s="28" t="s">
        <v>32</v>
      </c>
      <c r="D13" s="10">
        <v>3328.9436460000002</v>
      </c>
    </row>
    <row r="14" spans="1:4" x14ac:dyDescent="0.25">
      <c r="A14" s="14" t="s">
        <v>251</v>
      </c>
      <c r="B14" s="14">
        <v>11514.895490999999</v>
      </c>
      <c r="C14" s="14">
        <v>12854.690337</v>
      </c>
      <c r="D14" s="14">
        <v>10945.757127999999</v>
      </c>
    </row>
    <row r="16" spans="1:4" x14ac:dyDescent="0.25">
      <c r="A16" s="31" t="s">
        <v>252</v>
      </c>
    </row>
    <row r="17" spans="1:1" x14ac:dyDescent="0.25">
      <c r="A17" s="16" t="s">
        <v>253</v>
      </c>
    </row>
  </sheetData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workbookViewId="0">
      <selection activeCell="K24" sqref="K24"/>
    </sheetView>
  </sheetViews>
  <sheetFormatPr defaultRowHeight="15" x14ac:dyDescent="0.25"/>
  <cols>
    <col min="1" max="1" width="63.28515625" customWidth="1"/>
  </cols>
  <sheetData>
    <row r="1" spans="1:4" ht="15.75" x14ac:dyDescent="0.25">
      <c r="A1" s="1" t="s">
        <v>242</v>
      </c>
    </row>
    <row r="3" spans="1:4" x14ac:dyDescent="0.25">
      <c r="A3" s="31" t="s">
        <v>254</v>
      </c>
    </row>
    <row r="4" spans="1:4" x14ac:dyDescent="0.25">
      <c r="A4" s="16" t="s">
        <v>255</v>
      </c>
    </row>
    <row r="6" spans="1:4" x14ac:dyDescent="0.25">
      <c r="A6" s="5" t="s">
        <v>46</v>
      </c>
      <c r="B6" s="5">
        <v>2013</v>
      </c>
      <c r="C6" s="5">
        <v>2014</v>
      </c>
      <c r="D6" s="5">
        <v>2015</v>
      </c>
    </row>
    <row r="7" spans="1:4" x14ac:dyDescent="0.25">
      <c r="A7" s="7" t="s">
        <v>245</v>
      </c>
      <c r="B7" s="7"/>
      <c r="C7" s="7"/>
      <c r="D7" s="7"/>
    </row>
    <row r="8" spans="1:4" x14ac:dyDescent="0.25">
      <c r="A8" s="8" t="s">
        <v>25</v>
      </c>
      <c r="B8" s="9">
        <v>6735.1091399999996</v>
      </c>
      <c r="C8" s="9">
        <v>7868.9984800000002</v>
      </c>
      <c r="D8" s="9">
        <v>7620.3561779999991</v>
      </c>
    </row>
    <row r="9" spans="1:4" x14ac:dyDescent="0.25">
      <c r="A9" s="10" t="s">
        <v>246</v>
      </c>
      <c r="B9" s="10">
        <v>1639.599999</v>
      </c>
      <c r="C9" s="10">
        <v>2760.2135960000001</v>
      </c>
      <c r="D9" s="10">
        <v>2292.4046539999999</v>
      </c>
    </row>
    <row r="10" spans="1:4" x14ac:dyDescent="0.25">
      <c r="A10" s="9" t="s">
        <v>247</v>
      </c>
      <c r="B10" s="9">
        <v>101.384173</v>
      </c>
      <c r="C10" s="9">
        <v>78.379014999999995</v>
      </c>
      <c r="D10" s="9">
        <v>209.97125</v>
      </c>
    </row>
    <row r="11" spans="1:4" x14ac:dyDescent="0.25">
      <c r="A11" s="10" t="s">
        <v>248</v>
      </c>
      <c r="B11" s="10">
        <v>2032.1357109999999</v>
      </c>
      <c r="C11" s="10">
        <v>1915.288112</v>
      </c>
      <c r="D11" s="10">
        <v>2182.8463059999999</v>
      </c>
    </row>
    <row r="12" spans="1:4" x14ac:dyDescent="0.25">
      <c r="A12" s="9" t="s">
        <v>249</v>
      </c>
      <c r="B12" s="9">
        <v>1372.817493</v>
      </c>
      <c r="C12" s="9">
        <v>1262.2047480000001</v>
      </c>
      <c r="D12" s="9">
        <v>896.33007399999997</v>
      </c>
    </row>
    <row r="13" spans="1:4" x14ac:dyDescent="0.25">
      <c r="A13" s="10" t="s">
        <v>250</v>
      </c>
      <c r="B13" s="28" t="s">
        <v>32</v>
      </c>
      <c r="C13" s="28" t="s">
        <v>32</v>
      </c>
      <c r="D13" s="10">
        <v>755.30334300000004</v>
      </c>
    </row>
    <row r="14" spans="1:4" x14ac:dyDescent="0.25">
      <c r="A14" s="14" t="s">
        <v>256</v>
      </c>
      <c r="B14" s="14">
        <v>1589.1717639999999</v>
      </c>
      <c r="C14" s="14">
        <v>1852.9130090000001</v>
      </c>
      <c r="D14" s="14">
        <v>1283.5005510000001</v>
      </c>
    </row>
    <row r="16" spans="1:4" x14ac:dyDescent="0.25">
      <c r="A16" s="31" t="s">
        <v>257</v>
      </c>
    </row>
    <row r="17" spans="1:6" x14ac:dyDescent="0.25">
      <c r="A17" s="16" t="s">
        <v>258</v>
      </c>
    </row>
    <row r="30" spans="1:6" ht="15.75" x14ac:dyDescent="0.25">
      <c r="F30" s="1"/>
    </row>
  </sheetData>
  <pageMargins left="0.70866141732283472" right="0.70866141732283472" top="0.74803149606299213" bottom="0.74803149606299213" header="0.31496062992125984" footer="0.31496062992125984"/>
  <pageSetup paperSize="9" scale="73" orientation="portrait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9"/>
  <sheetViews>
    <sheetView showGridLines="0" workbookViewId="0"/>
  </sheetViews>
  <sheetFormatPr defaultRowHeight="15" x14ac:dyDescent="0.25"/>
  <cols>
    <col min="1" max="1" width="44.42578125" customWidth="1"/>
    <col min="2" max="2" width="54.7109375" customWidth="1"/>
  </cols>
  <sheetData>
    <row r="1" spans="1:2" x14ac:dyDescent="0.25">
      <c r="A1" s="111" t="s">
        <v>259</v>
      </c>
      <c r="B1" s="111" t="s">
        <v>260</v>
      </c>
    </row>
    <row r="2" spans="1:2" x14ac:dyDescent="0.25">
      <c r="A2" s="128" t="s">
        <v>318</v>
      </c>
      <c r="B2" s="112" t="s">
        <v>441</v>
      </c>
    </row>
    <row r="3" spans="1:2" x14ac:dyDescent="0.25">
      <c r="A3" s="128"/>
      <c r="B3" s="113" t="s">
        <v>404</v>
      </c>
    </row>
    <row r="4" spans="1:2" x14ac:dyDescent="0.25">
      <c r="A4" s="128" t="s">
        <v>261</v>
      </c>
      <c r="B4" s="112" t="s">
        <v>442</v>
      </c>
    </row>
    <row r="5" spans="1:2" x14ac:dyDescent="0.25">
      <c r="A5" s="128"/>
      <c r="B5" s="114" t="s">
        <v>443</v>
      </c>
    </row>
    <row r="6" spans="1:2" x14ac:dyDescent="0.25">
      <c r="A6" s="128" t="s">
        <v>319</v>
      </c>
      <c r="B6" s="112" t="s">
        <v>444</v>
      </c>
    </row>
    <row r="7" spans="1:2" x14ac:dyDescent="0.25">
      <c r="A7" s="128"/>
      <c r="B7" s="114" t="s">
        <v>282</v>
      </c>
    </row>
    <row r="8" spans="1:2" x14ac:dyDescent="0.25">
      <c r="A8" s="128" t="s">
        <v>263</v>
      </c>
      <c r="B8" s="112" t="s">
        <v>445</v>
      </c>
    </row>
    <row r="9" spans="1:2" x14ac:dyDescent="0.25">
      <c r="A9" s="128"/>
      <c r="B9" s="114" t="s">
        <v>283</v>
      </c>
    </row>
    <row r="10" spans="1:2" x14ac:dyDescent="0.25">
      <c r="A10" s="128" t="s">
        <v>264</v>
      </c>
      <c r="B10" s="112" t="s">
        <v>446</v>
      </c>
    </row>
    <row r="11" spans="1:2" x14ac:dyDescent="0.25">
      <c r="A11" s="128"/>
      <c r="B11" s="113" t="s">
        <v>284</v>
      </c>
    </row>
    <row r="12" spans="1:2" x14ac:dyDescent="0.25">
      <c r="A12" s="128" t="s">
        <v>320</v>
      </c>
      <c r="B12" s="112" t="s">
        <v>441</v>
      </c>
    </row>
    <row r="13" spans="1:2" x14ac:dyDescent="0.25">
      <c r="A13" s="128"/>
      <c r="B13" s="113" t="s">
        <v>404</v>
      </c>
    </row>
    <row r="14" spans="1:2" x14ac:dyDescent="0.25">
      <c r="A14" s="128" t="s">
        <v>321</v>
      </c>
      <c r="B14" s="112" t="s">
        <v>447</v>
      </c>
    </row>
    <row r="15" spans="1:2" x14ac:dyDescent="0.25">
      <c r="A15" s="128"/>
      <c r="B15" s="113" t="s">
        <v>405</v>
      </c>
    </row>
    <row r="16" spans="1:2" x14ac:dyDescent="0.25">
      <c r="A16" s="128" t="s">
        <v>322</v>
      </c>
      <c r="B16" s="112" t="s">
        <v>446</v>
      </c>
    </row>
    <row r="17" spans="1:2" x14ac:dyDescent="0.25">
      <c r="A17" s="128"/>
      <c r="B17" s="113" t="s">
        <v>284</v>
      </c>
    </row>
    <row r="18" spans="1:2" x14ac:dyDescent="0.25">
      <c r="A18" s="128" t="s">
        <v>323</v>
      </c>
      <c r="B18" s="112" t="s">
        <v>448</v>
      </c>
    </row>
    <row r="19" spans="1:2" x14ac:dyDescent="0.25">
      <c r="A19" s="128"/>
      <c r="B19" s="113" t="s">
        <v>406</v>
      </c>
    </row>
    <row r="20" spans="1:2" ht="22.5" x14ac:dyDescent="0.25">
      <c r="A20" s="128" t="s">
        <v>324</v>
      </c>
      <c r="B20" s="115" t="s">
        <v>449</v>
      </c>
    </row>
    <row r="21" spans="1:2" ht="22.5" x14ac:dyDescent="0.25">
      <c r="A21" s="128"/>
      <c r="B21" s="116" t="s">
        <v>407</v>
      </c>
    </row>
    <row r="22" spans="1:2" x14ac:dyDescent="0.25">
      <c r="A22" s="128" t="s">
        <v>325</v>
      </c>
      <c r="B22" s="112" t="s">
        <v>450</v>
      </c>
    </row>
    <row r="23" spans="1:2" x14ac:dyDescent="0.25">
      <c r="A23" s="128"/>
      <c r="B23" s="113" t="s">
        <v>408</v>
      </c>
    </row>
    <row r="24" spans="1:2" x14ac:dyDescent="0.25">
      <c r="A24" s="128" t="s">
        <v>326</v>
      </c>
      <c r="B24" s="112" t="s">
        <v>262</v>
      </c>
    </row>
    <row r="25" spans="1:2" x14ac:dyDescent="0.25">
      <c r="A25" s="128"/>
      <c r="B25" s="113" t="s">
        <v>409</v>
      </c>
    </row>
    <row r="26" spans="1:2" x14ac:dyDescent="0.25">
      <c r="A26" s="128" t="s">
        <v>327</v>
      </c>
      <c r="B26" s="112" t="s">
        <v>444</v>
      </c>
    </row>
    <row r="27" spans="1:2" x14ac:dyDescent="0.25">
      <c r="A27" s="128"/>
      <c r="B27" s="113" t="s">
        <v>409</v>
      </c>
    </row>
    <row r="28" spans="1:2" x14ac:dyDescent="0.25">
      <c r="A28" s="128" t="s">
        <v>328</v>
      </c>
      <c r="B28" s="112" t="s">
        <v>444</v>
      </c>
    </row>
    <row r="29" spans="1:2" x14ac:dyDescent="0.25">
      <c r="A29" s="128"/>
      <c r="B29" s="113" t="s">
        <v>409</v>
      </c>
    </row>
    <row r="30" spans="1:2" x14ac:dyDescent="0.25">
      <c r="A30" s="128" t="s">
        <v>329</v>
      </c>
      <c r="B30" s="112" t="s">
        <v>451</v>
      </c>
    </row>
    <row r="31" spans="1:2" x14ac:dyDescent="0.25">
      <c r="A31" s="128"/>
      <c r="B31" s="114" t="s">
        <v>292</v>
      </c>
    </row>
    <row r="32" spans="1:2" x14ac:dyDescent="0.25">
      <c r="A32" s="128" t="s">
        <v>330</v>
      </c>
      <c r="B32" s="112" t="s">
        <v>444</v>
      </c>
    </row>
    <row r="33" spans="1:2" x14ac:dyDescent="0.25">
      <c r="A33" s="128"/>
      <c r="B33" s="113" t="s">
        <v>409</v>
      </c>
    </row>
    <row r="34" spans="1:2" x14ac:dyDescent="0.25">
      <c r="A34" s="128" t="s">
        <v>331</v>
      </c>
      <c r="B34" s="112" t="s">
        <v>452</v>
      </c>
    </row>
    <row r="35" spans="1:2" x14ac:dyDescent="0.25">
      <c r="A35" s="128"/>
      <c r="B35" s="114" t="s">
        <v>290</v>
      </c>
    </row>
    <row r="36" spans="1:2" x14ac:dyDescent="0.25">
      <c r="A36" s="128" t="s">
        <v>332</v>
      </c>
      <c r="B36" s="112" t="s">
        <v>444</v>
      </c>
    </row>
    <row r="37" spans="1:2" x14ac:dyDescent="0.25">
      <c r="A37" s="128"/>
      <c r="B37" s="114" t="s">
        <v>282</v>
      </c>
    </row>
    <row r="38" spans="1:2" x14ac:dyDescent="0.25">
      <c r="A38" s="128" t="s">
        <v>333</v>
      </c>
      <c r="B38" s="112" t="s">
        <v>442</v>
      </c>
    </row>
    <row r="39" spans="1:2" x14ac:dyDescent="0.25">
      <c r="A39" s="128"/>
      <c r="B39" s="114" t="s">
        <v>410</v>
      </c>
    </row>
    <row r="40" spans="1:2" x14ac:dyDescent="0.25">
      <c r="A40" s="112" t="s">
        <v>334</v>
      </c>
      <c r="B40" s="112" t="s">
        <v>453</v>
      </c>
    </row>
    <row r="41" spans="1:2" x14ac:dyDescent="0.25">
      <c r="A41" s="128" t="s">
        <v>335</v>
      </c>
      <c r="B41" s="112" t="s">
        <v>454</v>
      </c>
    </row>
    <row r="42" spans="1:2" x14ac:dyDescent="0.25">
      <c r="A42" s="128"/>
      <c r="B42" s="113" t="s">
        <v>284</v>
      </c>
    </row>
    <row r="43" spans="1:2" x14ac:dyDescent="0.25">
      <c r="A43" s="128" t="s">
        <v>336</v>
      </c>
      <c r="B43" s="112" t="s">
        <v>455</v>
      </c>
    </row>
    <row r="44" spans="1:2" x14ac:dyDescent="0.25">
      <c r="A44" s="128"/>
      <c r="B44" s="114" t="s">
        <v>411</v>
      </c>
    </row>
    <row r="45" spans="1:2" x14ac:dyDescent="0.25">
      <c r="A45" s="128" t="s">
        <v>337</v>
      </c>
      <c r="B45" s="112" t="s">
        <v>444</v>
      </c>
    </row>
    <row r="46" spans="1:2" x14ac:dyDescent="0.25">
      <c r="A46" s="128"/>
      <c r="B46" s="113" t="s">
        <v>282</v>
      </c>
    </row>
    <row r="47" spans="1:2" x14ac:dyDescent="0.25">
      <c r="A47" s="128" t="s">
        <v>338</v>
      </c>
      <c r="B47" s="112" t="s">
        <v>447</v>
      </c>
    </row>
    <row r="48" spans="1:2" x14ac:dyDescent="0.25">
      <c r="A48" s="128"/>
      <c r="B48" s="113" t="s">
        <v>412</v>
      </c>
    </row>
    <row r="49" spans="1:2" x14ac:dyDescent="0.25">
      <c r="A49" s="128" t="s">
        <v>339</v>
      </c>
      <c r="B49" s="112" t="s">
        <v>456</v>
      </c>
    </row>
    <row r="50" spans="1:2" x14ac:dyDescent="0.25">
      <c r="A50" s="128"/>
      <c r="B50" s="113" t="s">
        <v>284</v>
      </c>
    </row>
    <row r="51" spans="1:2" x14ac:dyDescent="0.25">
      <c r="A51" s="128" t="s">
        <v>340</v>
      </c>
      <c r="B51" s="112" t="s">
        <v>457</v>
      </c>
    </row>
    <row r="52" spans="1:2" x14ac:dyDescent="0.25">
      <c r="A52" s="128"/>
      <c r="B52" s="113" t="s">
        <v>413</v>
      </c>
    </row>
    <row r="53" spans="1:2" x14ac:dyDescent="0.25">
      <c r="A53" s="128" t="s">
        <v>341</v>
      </c>
      <c r="B53" s="112" t="s">
        <v>444</v>
      </c>
    </row>
    <row r="54" spans="1:2" x14ac:dyDescent="0.25">
      <c r="A54" s="128"/>
      <c r="B54" s="113" t="s">
        <v>282</v>
      </c>
    </row>
    <row r="55" spans="1:2" x14ac:dyDescent="0.25">
      <c r="A55" s="128" t="s">
        <v>342</v>
      </c>
      <c r="B55" s="112" t="s">
        <v>458</v>
      </c>
    </row>
    <row r="56" spans="1:2" x14ac:dyDescent="0.25">
      <c r="A56" s="128"/>
      <c r="B56" s="113" t="s">
        <v>414</v>
      </c>
    </row>
    <row r="57" spans="1:2" ht="22.5" x14ac:dyDescent="0.25">
      <c r="A57" s="128" t="s">
        <v>343</v>
      </c>
      <c r="B57" s="115" t="s">
        <v>459</v>
      </c>
    </row>
    <row r="58" spans="1:2" x14ac:dyDescent="0.25">
      <c r="A58" s="128"/>
      <c r="B58" s="116" t="s">
        <v>285</v>
      </c>
    </row>
    <row r="59" spans="1:2" x14ac:dyDescent="0.25">
      <c r="A59" s="128" t="s">
        <v>265</v>
      </c>
      <c r="B59" s="112" t="s">
        <v>460</v>
      </c>
    </row>
    <row r="60" spans="1:2" x14ac:dyDescent="0.25">
      <c r="A60" s="128"/>
      <c r="B60" s="113" t="s">
        <v>286</v>
      </c>
    </row>
    <row r="61" spans="1:2" x14ac:dyDescent="0.25">
      <c r="A61" s="128" t="s">
        <v>344</v>
      </c>
      <c r="B61" s="112" t="s">
        <v>460</v>
      </c>
    </row>
    <row r="62" spans="1:2" x14ac:dyDescent="0.25">
      <c r="A62" s="128"/>
      <c r="B62" s="113" t="s">
        <v>286</v>
      </c>
    </row>
    <row r="63" spans="1:2" x14ac:dyDescent="0.25">
      <c r="A63" s="128" t="s">
        <v>345</v>
      </c>
      <c r="B63" s="112" t="s">
        <v>461</v>
      </c>
    </row>
    <row r="64" spans="1:2" x14ac:dyDescent="0.25">
      <c r="A64" s="128"/>
      <c r="B64" s="114" t="s">
        <v>415</v>
      </c>
    </row>
    <row r="65" spans="1:2" x14ac:dyDescent="0.25">
      <c r="A65" s="128" t="s">
        <v>346</v>
      </c>
      <c r="B65" s="112" t="s">
        <v>447</v>
      </c>
    </row>
    <row r="66" spans="1:2" x14ac:dyDescent="0.25">
      <c r="A66" s="128"/>
      <c r="B66" s="113" t="s">
        <v>405</v>
      </c>
    </row>
    <row r="67" spans="1:2" x14ac:dyDescent="0.25">
      <c r="A67" s="128" t="s">
        <v>347</v>
      </c>
      <c r="B67" s="112" t="s">
        <v>462</v>
      </c>
    </row>
    <row r="68" spans="1:2" x14ac:dyDescent="0.25">
      <c r="A68" s="128"/>
      <c r="B68" s="114" t="s">
        <v>416</v>
      </c>
    </row>
    <row r="69" spans="1:2" x14ac:dyDescent="0.25">
      <c r="A69" s="128" t="s">
        <v>266</v>
      </c>
      <c r="B69" s="112" t="s">
        <v>446</v>
      </c>
    </row>
    <row r="70" spans="1:2" x14ac:dyDescent="0.25">
      <c r="A70" s="128"/>
      <c r="B70" s="113" t="s">
        <v>284</v>
      </c>
    </row>
    <row r="71" spans="1:2" x14ac:dyDescent="0.25">
      <c r="A71" s="128" t="s">
        <v>348</v>
      </c>
      <c r="B71" s="112" t="s">
        <v>444</v>
      </c>
    </row>
    <row r="72" spans="1:2" x14ac:dyDescent="0.25">
      <c r="A72" s="128"/>
      <c r="B72" s="113" t="s">
        <v>282</v>
      </c>
    </row>
    <row r="73" spans="1:2" x14ac:dyDescent="0.25">
      <c r="A73" s="128" t="s">
        <v>267</v>
      </c>
      <c r="B73" s="112" t="s">
        <v>463</v>
      </c>
    </row>
    <row r="74" spans="1:2" x14ac:dyDescent="0.25">
      <c r="A74" s="128"/>
      <c r="B74" s="113" t="s">
        <v>287</v>
      </c>
    </row>
    <row r="75" spans="1:2" x14ac:dyDescent="0.25">
      <c r="A75" s="128" t="s">
        <v>349</v>
      </c>
      <c r="B75" s="112" t="s">
        <v>464</v>
      </c>
    </row>
    <row r="76" spans="1:2" x14ac:dyDescent="0.25">
      <c r="A76" s="128"/>
      <c r="B76" s="113" t="s">
        <v>417</v>
      </c>
    </row>
    <row r="77" spans="1:2" x14ac:dyDescent="0.25">
      <c r="A77" s="128" t="s">
        <v>350</v>
      </c>
      <c r="B77" s="112" t="s">
        <v>463</v>
      </c>
    </row>
    <row r="78" spans="1:2" x14ac:dyDescent="0.25">
      <c r="A78" s="128"/>
      <c r="B78" s="113" t="s">
        <v>287</v>
      </c>
    </row>
    <row r="79" spans="1:2" x14ac:dyDescent="0.25">
      <c r="A79" s="128" t="s">
        <v>351</v>
      </c>
      <c r="B79" s="112" t="s">
        <v>441</v>
      </c>
    </row>
    <row r="80" spans="1:2" x14ac:dyDescent="0.25">
      <c r="A80" s="128"/>
      <c r="B80" s="113" t="s">
        <v>404</v>
      </c>
    </row>
    <row r="81" spans="1:2" x14ac:dyDescent="0.25">
      <c r="A81" s="128" t="s">
        <v>352</v>
      </c>
      <c r="B81" s="112" t="s">
        <v>460</v>
      </c>
    </row>
    <row r="82" spans="1:2" x14ac:dyDescent="0.25">
      <c r="A82" s="128"/>
      <c r="B82" s="113" t="s">
        <v>286</v>
      </c>
    </row>
    <row r="83" spans="1:2" x14ac:dyDescent="0.25">
      <c r="A83" s="128" t="s">
        <v>353</v>
      </c>
      <c r="B83" s="112" t="s">
        <v>465</v>
      </c>
    </row>
    <row r="84" spans="1:2" x14ac:dyDescent="0.25">
      <c r="A84" s="128"/>
      <c r="B84" s="113" t="s">
        <v>414</v>
      </c>
    </row>
    <row r="85" spans="1:2" x14ac:dyDescent="0.25">
      <c r="A85" s="128" t="s">
        <v>268</v>
      </c>
      <c r="B85" s="112" t="s">
        <v>452</v>
      </c>
    </row>
    <row r="86" spans="1:2" x14ac:dyDescent="0.25">
      <c r="A86" s="128"/>
      <c r="B86" s="113" t="s">
        <v>288</v>
      </c>
    </row>
    <row r="87" spans="1:2" x14ac:dyDescent="0.25">
      <c r="A87" s="128" t="s">
        <v>269</v>
      </c>
      <c r="B87" s="112" t="s">
        <v>460</v>
      </c>
    </row>
    <row r="88" spans="1:2" x14ac:dyDescent="0.25">
      <c r="A88" s="128"/>
      <c r="B88" s="114" t="s">
        <v>286</v>
      </c>
    </row>
    <row r="89" spans="1:2" x14ac:dyDescent="0.25">
      <c r="A89" s="128" t="s">
        <v>354</v>
      </c>
      <c r="B89" s="112" t="s">
        <v>462</v>
      </c>
    </row>
    <row r="90" spans="1:2" x14ac:dyDescent="0.25">
      <c r="A90" s="128"/>
      <c r="B90" s="114" t="s">
        <v>416</v>
      </c>
    </row>
    <row r="91" spans="1:2" x14ac:dyDescent="0.25">
      <c r="A91" s="128" t="s">
        <v>355</v>
      </c>
      <c r="B91" s="112" t="s">
        <v>466</v>
      </c>
    </row>
    <row r="92" spans="1:2" x14ac:dyDescent="0.25">
      <c r="A92" s="128"/>
      <c r="B92" s="113" t="s">
        <v>285</v>
      </c>
    </row>
    <row r="93" spans="1:2" x14ac:dyDescent="0.25">
      <c r="A93" s="112" t="s">
        <v>356</v>
      </c>
      <c r="B93" s="112" t="s">
        <v>467</v>
      </c>
    </row>
    <row r="94" spans="1:2" x14ac:dyDescent="0.25">
      <c r="A94" s="128" t="s">
        <v>270</v>
      </c>
      <c r="B94" s="112" t="s">
        <v>468</v>
      </c>
    </row>
    <row r="95" spans="1:2" x14ac:dyDescent="0.25">
      <c r="A95" s="128"/>
      <c r="B95" s="113" t="s">
        <v>289</v>
      </c>
    </row>
    <row r="96" spans="1:2" x14ac:dyDescent="0.25">
      <c r="A96" s="128" t="s">
        <v>357</v>
      </c>
      <c r="B96" s="112" t="s">
        <v>469</v>
      </c>
    </row>
    <row r="97" spans="1:2" x14ac:dyDescent="0.25">
      <c r="A97" s="128"/>
      <c r="B97" s="114" t="s">
        <v>293</v>
      </c>
    </row>
    <row r="98" spans="1:2" x14ac:dyDescent="0.25">
      <c r="A98" s="128" t="s">
        <v>358</v>
      </c>
      <c r="B98" s="112" t="s">
        <v>445</v>
      </c>
    </row>
    <row r="99" spans="1:2" x14ac:dyDescent="0.25">
      <c r="A99" s="128"/>
      <c r="B99" s="114" t="s">
        <v>283</v>
      </c>
    </row>
    <row r="100" spans="1:2" x14ac:dyDescent="0.25">
      <c r="A100" s="128" t="s">
        <v>359</v>
      </c>
      <c r="B100" s="112" t="s">
        <v>444</v>
      </c>
    </row>
    <row r="101" spans="1:2" x14ac:dyDescent="0.25">
      <c r="A101" s="128"/>
      <c r="B101" s="114" t="s">
        <v>418</v>
      </c>
    </row>
    <row r="102" spans="1:2" ht="22.5" x14ac:dyDescent="0.25">
      <c r="A102" s="128" t="s">
        <v>360</v>
      </c>
      <c r="B102" s="115" t="s">
        <v>470</v>
      </c>
    </row>
    <row r="103" spans="1:2" ht="22.5" x14ac:dyDescent="0.25">
      <c r="A103" s="128"/>
      <c r="B103" s="116" t="s">
        <v>419</v>
      </c>
    </row>
    <row r="104" spans="1:2" x14ac:dyDescent="0.25">
      <c r="A104" s="128" t="s">
        <v>361</v>
      </c>
      <c r="B104" s="112" t="s">
        <v>471</v>
      </c>
    </row>
    <row r="105" spans="1:2" x14ac:dyDescent="0.25">
      <c r="A105" s="128"/>
      <c r="B105" s="112" t="s">
        <v>420</v>
      </c>
    </row>
    <row r="106" spans="1:2" x14ac:dyDescent="0.25">
      <c r="A106" s="128" t="s">
        <v>362</v>
      </c>
      <c r="B106" s="112" t="s">
        <v>472</v>
      </c>
    </row>
    <row r="107" spans="1:2" x14ac:dyDescent="0.25">
      <c r="A107" s="128"/>
      <c r="B107" s="113" t="s">
        <v>421</v>
      </c>
    </row>
    <row r="108" spans="1:2" x14ac:dyDescent="0.25">
      <c r="A108" s="128" t="s">
        <v>363</v>
      </c>
      <c r="B108" s="112" t="s">
        <v>460</v>
      </c>
    </row>
    <row r="109" spans="1:2" x14ac:dyDescent="0.25">
      <c r="A109" s="128"/>
      <c r="B109" s="113" t="s">
        <v>286</v>
      </c>
    </row>
    <row r="110" spans="1:2" x14ac:dyDescent="0.25">
      <c r="A110" s="128" t="s">
        <v>364</v>
      </c>
      <c r="B110" s="112" t="s">
        <v>452</v>
      </c>
    </row>
    <row r="111" spans="1:2" x14ac:dyDescent="0.25">
      <c r="A111" s="128"/>
      <c r="B111" s="113" t="s">
        <v>288</v>
      </c>
    </row>
    <row r="112" spans="1:2" x14ac:dyDescent="0.25">
      <c r="A112" s="128" t="s">
        <v>365</v>
      </c>
      <c r="B112" s="112" t="s">
        <v>473</v>
      </c>
    </row>
    <row r="113" spans="1:2" x14ac:dyDescent="0.25">
      <c r="A113" s="128"/>
      <c r="B113" s="113" t="s">
        <v>474</v>
      </c>
    </row>
    <row r="114" spans="1:2" x14ac:dyDescent="0.25">
      <c r="A114" s="128" t="s">
        <v>366</v>
      </c>
      <c r="B114" s="112" t="s">
        <v>475</v>
      </c>
    </row>
    <row r="115" spans="1:2" x14ac:dyDescent="0.25">
      <c r="A115" s="128"/>
      <c r="B115" s="113" t="s">
        <v>422</v>
      </c>
    </row>
    <row r="116" spans="1:2" x14ac:dyDescent="0.25">
      <c r="A116" s="128" t="s">
        <v>367</v>
      </c>
      <c r="B116" s="112" t="s">
        <v>464</v>
      </c>
    </row>
    <row r="117" spans="1:2" x14ac:dyDescent="0.25">
      <c r="A117" s="128"/>
      <c r="B117" s="113" t="s">
        <v>476</v>
      </c>
    </row>
    <row r="118" spans="1:2" x14ac:dyDescent="0.25">
      <c r="A118" s="128" t="s">
        <v>368</v>
      </c>
      <c r="B118" s="112" t="s">
        <v>447</v>
      </c>
    </row>
    <row r="119" spans="1:2" x14ac:dyDescent="0.25">
      <c r="A119" s="128"/>
      <c r="B119" s="113" t="s">
        <v>412</v>
      </c>
    </row>
    <row r="120" spans="1:2" x14ac:dyDescent="0.25">
      <c r="A120" s="128" t="s">
        <v>369</v>
      </c>
      <c r="B120" s="112" t="s">
        <v>477</v>
      </c>
    </row>
    <row r="121" spans="1:2" x14ac:dyDescent="0.25">
      <c r="A121" s="128"/>
      <c r="B121" s="114" t="s">
        <v>414</v>
      </c>
    </row>
    <row r="122" spans="1:2" x14ac:dyDescent="0.25">
      <c r="A122" s="128" t="s">
        <v>271</v>
      </c>
      <c r="B122" s="112" t="s">
        <v>444</v>
      </c>
    </row>
    <row r="123" spans="1:2" x14ac:dyDescent="0.25">
      <c r="A123" s="128"/>
      <c r="B123" s="114" t="s">
        <v>282</v>
      </c>
    </row>
    <row r="124" spans="1:2" x14ac:dyDescent="0.25">
      <c r="A124" s="128" t="s">
        <v>370</v>
      </c>
      <c r="B124" s="112" t="s">
        <v>478</v>
      </c>
    </row>
    <row r="125" spans="1:2" x14ac:dyDescent="0.25">
      <c r="A125" s="128"/>
      <c r="B125" s="113" t="s">
        <v>286</v>
      </c>
    </row>
    <row r="126" spans="1:2" x14ac:dyDescent="0.25">
      <c r="A126" s="112" t="s">
        <v>272</v>
      </c>
      <c r="B126" s="112" t="s">
        <v>479</v>
      </c>
    </row>
    <row r="127" spans="1:2" x14ac:dyDescent="0.25">
      <c r="A127" s="128" t="s">
        <v>371</v>
      </c>
      <c r="B127" s="112" t="s">
        <v>480</v>
      </c>
    </row>
    <row r="128" spans="1:2" x14ac:dyDescent="0.25">
      <c r="A128" s="128"/>
      <c r="B128" s="113" t="s">
        <v>423</v>
      </c>
    </row>
    <row r="129" spans="1:2" x14ac:dyDescent="0.25">
      <c r="A129" s="128" t="s">
        <v>372</v>
      </c>
      <c r="B129" s="112" t="s">
        <v>460</v>
      </c>
    </row>
    <row r="130" spans="1:2" x14ac:dyDescent="0.25">
      <c r="A130" s="128"/>
      <c r="B130" s="113" t="s">
        <v>286</v>
      </c>
    </row>
    <row r="131" spans="1:2" x14ac:dyDescent="0.25">
      <c r="A131" s="128" t="s">
        <v>373</v>
      </c>
      <c r="B131" s="112" t="s">
        <v>441</v>
      </c>
    </row>
    <row r="132" spans="1:2" x14ac:dyDescent="0.25">
      <c r="A132" s="128"/>
      <c r="B132" s="113" t="s">
        <v>404</v>
      </c>
    </row>
    <row r="133" spans="1:2" x14ac:dyDescent="0.25">
      <c r="A133" s="128" t="s">
        <v>374</v>
      </c>
      <c r="B133" s="112" t="s">
        <v>481</v>
      </c>
    </row>
    <row r="134" spans="1:2" x14ac:dyDescent="0.25">
      <c r="A134" s="128"/>
      <c r="B134" s="113" t="s">
        <v>424</v>
      </c>
    </row>
    <row r="135" spans="1:2" x14ac:dyDescent="0.25">
      <c r="A135" s="128" t="s">
        <v>375</v>
      </c>
      <c r="B135" s="112" t="s">
        <v>442</v>
      </c>
    </row>
    <row r="136" spans="1:2" x14ac:dyDescent="0.25">
      <c r="A136" s="128"/>
      <c r="B136" s="114" t="s">
        <v>443</v>
      </c>
    </row>
    <row r="137" spans="1:2" ht="22.5" x14ac:dyDescent="0.25">
      <c r="A137" s="128" t="s">
        <v>376</v>
      </c>
      <c r="B137" s="115" t="s">
        <v>482</v>
      </c>
    </row>
    <row r="138" spans="1:2" ht="22.5" x14ac:dyDescent="0.25">
      <c r="A138" s="128"/>
      <c r="B138" s="116" t="s">
        <v>425</v>
      </c>
    </row>
    <row r="139" spans="1:2" x14ac:dyDescent="0.25">
      <c r="A139" s="128" t="s">
        <v>273</v>
      </c>
      <c r="B139" s="112" t="s">
        <v>452</v>
      </c>
    </row>
    <row r="140" spans="1:2" x14ac:dyDescent="0.25">
      <c r="A140" s="128"/>
      <c r="B140" s="113" t="s">
        <v>290</v>
      </c>
    </row>
    <row r="141" spans="1:2" x14ac:dyDescent="0.25">
      <c r="A141" s="128" t="s">
        <v>377</v>
      </c>
      <c r="B141" s="112" t="s">
        <v>444</v>
      </c>
    </row>
    <row r="142" spans="1:2" x14ac:dyDescent="0.25">
      <c r="A142" s="128"/>
      <c r="B142" s="113" t="s">
        <v>418</v>
      </c>
    </row>
    <row r="143" spans="1:2" x14ac:dyDescent="0.25">
      <c r="A143" s="128" t="s">
        <v>378</v>
      </c>
      <c r="B143" s="112" t="s">
        <v>441</v>
      </c>
    </row>
    <row r="144" spans="1:2" x14ac:dyDescent="0.25">
      <c r="A144" s="128"/>
      <c r="B144" s="113" t="s">
        <v>404</v>
      </c>
    </row>
    <row r="145" spans="1:2" x14ac:dyDescent="0.25">
      <c r="A145" s="128" t="s">
        <v>379</v>
      </c>
      <c r="B145" s="112" t="s">
        <v>483</v>
      </c>
    </row>
    <row r="146" spans="1:2" x14ac:dyDescent="0.25">
      <c r="A146" s="128"/>
      <c r="B146" s="114" t="s">
        <v>426</v>
      </c>
    </row>
    <row r="147" spans="1:2" x14ac:dyDescent="0.25">
      <c r="A147" s="128" t="s">
        <v>380</v>
      </c>
      <c r="B147" s="112" t="s">
        <v>452</v>
      </c>
    </row>
    <row r="148" spans="1:2" x14ac:dyDescent="0.25">
      <c r="A148" s="128"/>
      <c r="B148" s="114" t="s">
        <v>288</v>
      </c>
    </row>
    <row r="149" spans="1:2" x14ac:dyDescent="0.25">
      <c r="A149" s="128" t="s">
        <v>381</v>
      </c>
      <c r="B149" s="112" t="s">
        <v>444</v>
      </c>
    </row>
    <row r="150" spans="1:2" x14ac:dyDescent="0.25">
      <c r="A150" s="128"/>
      <c r="B150" s="113" t="s">
        <v>282</v>
      </c>
    </row>
    <row r="151" spans="1:2" x14ac:dyDescent="0.25">
      <c r="A151" s="128" t="s">
        <v>274</v>
      </c>
      <c r="B151" s="112" t="s">
        <v>462</v>
      </c>
    </row>
    <row r="152" spans="1:2" x14ac:dyDescent="0.25">
      <c r="A152" s="128"/>
      <c r="B152" s="113" t="s">
        <v>291</v>
      </c>
    </row>
    <row r="153" spans="1:2" x14ac:dyDescent="0.25">
      <c r="A153" s="128" t="s">
        <v>382</v>
      </c>
      <c r="B153" s="112" t="s">
        <v>446</v>
      </c>
    </row>
    <row r="154" spans="1:2" x14ac:dyDescent="0.25">
      <c r="A154" s="128"/>
      <c r="B154" s="113" t="s">
        <v>284</v>
      </c>
    </row>
    <row r="155" spans="1:2" ht="22.5" x14ac:dyDescent="0.25">
      <c r="A155" s="128" t="s">
        <v>383</v>
      </c>
      <c r="B155" s="115" t="s">
        <v>484</v>
      </c>
    </row>
    <row r="156" spans="1:2" x14ac:dyDescent="0.25">
      <c r="A156" s="128"/>
      <c r="B156" s="116" t="s">
        <v>427</v>
      </c>
    </row>
    <row r="157" spans="1:2" x14ac:dyDescent="0.25">
      <c r="A157" s="128" t="s">
        <v>384</v>
      </c>
      <c r="B157" s="112" t="s">
        <v>461</v>
      </c>
    </row>
    <row r="158" spans="1:2" x14ac:dyDescent="0.25">
      <c r="A158" s="128"/>
      <c r="B158" s="114" t="s">
        <v>428</v>
      </c>
    </row>
    <row r="159" spans="1:2" x14ac:dyDescent="0.25">
      <c r="A159" s="128" t="s">
        <v>385</v>
      </c>
      <c r="B159" s="112" t="s">
        <v>447</v>
      </c>
    </row>
    <row r="160" spans="1:2" x14ac:dyDescent="0.25">
      <c r="A160" s="128"/>
      <c r="B160" s="114" t="s">
        <v>429</v>
      </c>
    </row>
    <row r="161" spans="1:2" x14ac:dyDescent="0.25">
      <c r="A161" s="128" t="s">
        <v>386</v>
      </c>
      <c r="B161" s="112" t="s">
        <v>485</v>
      </c>
    </row>
    <row r="162" spans="1:2" x14ac:dyDescent="0.25">
      <c r="A162" s="128"/>
      <c r="B162" s="113" t="s">
        <v>476</v>
      </c>
    </row>
    <row r="163" spans="1:2" x14ac:dyDescent="0.25">
      <c r="A163" s="128" t="s">
        <v>275</v>
      </c>
      <c r="B163" s="112" t="s">
        <v>451</v>
      </c>
    </row>
    <row r="164" spans="1:2" x14ac:dyDescent="0.25">
      <c r="A164" s="128"/>
      <c r="B164" s="114" t="s">
        <v>292</v>
      </c>
    </row>
    <row r="165" spans="1:2" x14ac:dyDescent="0.25">
      <c r="A165" s="128" t="s">
        <v>387</v>
      </c>
      <c r="B165" s="112" t="s">
        <v>463</v>
      </c>
    </row>
    <row r="166" spans="1:2" x14ac:dyDescent="0.25">
      <c r="A166" s="128"/>
      <c r="B166" s="114" t="s">
        <v>287</v>
      </c>
    </row>
    <row r="167" spans="1:2" x14ac:dyDescent="0.25">
      <c r="A167" s="128" t="s">
        <v>276</v>
      </c>
      <c r="B167" s="112" t="s">
        <v>486</v>
      </c>
    </row>
    <row r="168" spans="1:2" x14ac:dyDescent="0.25">
      <c r="A168" s="128"/>
      <c r="B168" s="113" t="s">
        <v>285</v>
      </c>
    </row>
    <row r="169" spans="1:2" x14ac:dyDescent="0.25">
      <c r="A169" s="128" t="s">
        <v>388</v>
      </c>
      <c r="B169" s="112" t="s">
        <v>444</v>
      </c>
    </row>
    <row r="170" spans="1:2" x14ac:dyDescent="0.25">
      <c r="A170" s="128"/>
      <c r="B170" s="113" t="s">
        <v>282</v>
      </c>
    </row>
    <row r="171" spans="1:2" x14ac:dyDescent="0.25">
      <c r="A171" s="128" t="s">
        <v>430</v>
      </c>
      <c r="B171" s="112" t="s">
        <v>464</v>
      </c>
    </row>
    <row r="172" spans="1:2" x14ac:dyDescent="0.25">
      <c r="A172" s="128"/>
      <c r="B172" s="113" t="s">
        <v>417</v>
      </c>
    </row>
    <row r="173" spans="1:2" x14ac:dyDescent="0.25">
      <c r="A173" s="128" t="s">
        <v>277</v>
      </c>
      <c r="B173" s="112" t="s">
        <v>487</v>
      </c>
    </row>
    <row r="174" spans="1:2" x14ac:dyDescent="0.25">
      <c r="A174" s="128"/>
      <c r="B174" s="114" t="s">
        <v>293</v>
      </c>
    </row>
    <row r="175" spans="1:2" x14ac:dyDescent="0.25">
      <c r="A175" s="128" t="s">
        <v>389</v>
      </c>
      <c r="B175" s="112" t="s">
        <v>460</v>
      </c>
    </row>
    <row r="176" spans="1:2" x14ac:dyDescent="0.25">
      <c r="A176" s="128"/>
      <c r="B176" s="113" t="s">
        <v>286</v>
      </c>
    </row>
    <row r="177" spans="1:2" x14ac:dyDescent="0.25">
      <c r="A177" s="128" t="s">
        <v>390</v>
      </c>
      <c r="B177" s="112" t="s">
        <v>488</v>
      </c>
    </row>
    <row r="178" spans="1:2" x14ac:dyDescent="0.25">
      <c r="A178" s="128"/>
      <c r="B178" s="113" t="s">
        <v>489</v>
      </c>
    </row>
    <row r="179" spans="1:2" ht="33.75" x14ac:dyDescent="0.25">
      <c r="A179" s="128" t="s">
        <v>391</v>
      </c>
      <c r="B179" s="115" t="s">
        <v>490</v>
      </c>
    </row>
    <row r="180" spans="1:2" ht="22.5" x14ac:dyDescent="0.25">
      <c r="A180" s="128"/>
      <c r="B180" s="116" t="s">
        <v>431</v>
      </c>
    </row>
    <row r="181" spans="1:2" x14ac:dyDescent="0.25">
      <c r="A181" s="128" t="s">
        <v>392</v>
      </c>
      <c r="B181" s="112" t="s">
        <v>458</v>
      </c>
    </row>
    <row r="182" spans="1:2" x14ac:dyDescent="0.25">
      <c r="A182" s="128"/>
      <c r="B182" s="113" t="s">
        <v>414</v>
      </c>
    </row>
    <row r="183" spans="1:2" x14ac:dyDescent="0.25">
      <c r="A183" s="128" t="s">
        <v>393</v>
      </c>
      <c r="B183" s="112" t="s">
        <v>457</v>
      </c>
    </row>
    <row r="184" spans="1:2" x14ac:dyDescent="0.25">
      <c r="A184" s="128"/>
      <c r="B184" s="113" t="s">
        <v>413</v>
      </c>
    </row>
    <row r="185" spans="1:2" x14ac:dyDescent="0.25">
      <c r="A185" s="128" t="s">
        <v>278</v>
      </c>
      <c r="B185" s="112" t="s">
        <v>491</v>
      </c>
    </row>
    <row r="186" spans="1:2" x14ac:dyDescent="0.25">
      <c r="A186" s="128"/>
      <c r="B186" s="113" t="s">
        <v>294</v>
      </c>
    </row>
    <row r="187" spans="1:2" ht="22.5" x14ac:dyDescent="0.25">
      <c r="A187" s="128" t="s">
        <v>394</v>
      </c>
      <c r="B187" s="115" t="s">
        <v>492</v>
      </c>
    </row>
    <row r="188" spans="1:2" ht="22.5" x14ac:dyDescent="0.25">
      <c r="A188" s="128"/>
      <c r="B188" s="116" t="s">
        <v>432</v>
      </c>
    </row>
    <row r="189" spans="1:2" x14ac:dyDescent="0.25">
      <c r="A189" s="128" t="s">
        <v>395</v>
      </c>
      <c r="B189" s="112" t="s">
        <v>493</v>
      </c>
    </row>
    <row r="190" spans="1:2" x14ac:dyDescent="0.25">
      <c r="A190" s="128"/>
      <c r="B190" s="113" t="s">
        <v>433</v>
      </c>
    </row>
    <row r="191" spans="1:2" x14ac:dyDescent="0.25">
      <c r="A191" s="128" t="s">
        <v>279</v>
      </c>
      <c r="B191" s="112" t="s">
        <v>460</v>
      </c>
    </row>
    <row r="192" spans="1:2" x14ac:dyDescent="0.25">
      <c r="A192" s="128"/>
      <c r="B192" s="113" t="s">
        <v>286</v>
      </c>
    </row>
    <row r="193" spans="1:2" x14ac:dyDescent="0.25">
      <c r="A193" s="128" t="s">
        <v>280</v>
      </c>
      <c r="B193" s="112" t="s">
        <v>444</v>
      </c>
    </row>
    <row r="194" spans="1:2" x14ac:dyDescent="0.25">
      <c r="A194" s="128"/>
      <c r="B194" s="113" t="s">
        <v>282</v>
      </c>
    </row>
    <row r="195" spans="1:2" x14ac:dyDescent="0.25">
      <c r="A195" s="128" t="s">
        <v>281</v>
      </c>
      <c r="B195" s="112" t="s">
        <v>446</v>
      </c>
    </row>
    <row r="196" spans="1:2" x14ac:dyDescent="0.25">
      <c r="A196" s="128"/>
      <c r="B196" s="113" t="s">
        <v>284</v>
      </c>
    </row>
    <row r="197" spans="1:2" x14ac:dyDescent="0.25">
      <c r="A197" s="128" t="s">
        <v>396</v>
      </c>
      <c r="B197" s="112" t="s">
        <v>444</v>
      </c>
    </row>
    <row r="198" spans="1:2" x14ac:dyDescent="0.25">
      <c r="A198" s="128"/>
      <c r="B198" s="113" t="s">
        <v>282</v>
      </c>
    </row>
    <row r="199" spans="1:2" x14ac:dyDescent="0.25">
      <c r="A199" s="128" t="s">
        <v>397</v>
      </c>
      <c r="B199" s="112" t="s">
        <v>446</v>
      </c>
    </row>
    <row r="200" spans="1:2" x14ac:dyDescent="0.25">
      <c r="A200" s="128"/>
      <c r="B200" s="114" t="s">
        <v>284</v>
      </c>
    </row>
    <row r="201" spans="1:2" x14ac:dyDescent="0.25">
      <c r="A201" s="128" t="s">
        <v>398</v>
      </c>
      <c r="B201" s="112" t="s">
        <v>494</v>
      </c>
    </row>
    <row r="202" spans="1:2" x14ac:dyDescent="0.25">
      <c r="A202" s="128"/>
      <c r="B202" s="113" t="s">
        <v>434</v>
      </c>
    </row>
    <row r="203" spans="1:2" x14ac:dyDescent="0.25">
      <c r="A203" s="128" t="s">
        <v>399</v>
      </c>
      <c r="B203" s="112" t="s">
        <v>444</v>
      </c>
    </row>
    <row r="204" spans="1:2" x14ac:dyDescent="0.25">
      <c r="A204" s="128"/>
      <c r="B204" s="113" t="s">
        <v>282</v>
      </c>
    </row>
    <row r="205" spans="1:2" ht="33.75" x14ac:dyDescent="0.25">
      <c r="A205" s="128" t="s">
        <v>400</v>
      </c>
      <c r="B205" s="115" t="s">
        <v>495</v>
      </c>
    </row>
    <row r="206" spans="1:2" ht="22.5" x14ac:dyDescent="0.25">
      <c r="A206" s="128"/>
      <c r="B206" s="116" t="s">
        <v>435</v>
      </c>
    </row>
    <row r="207" spans="1:2" x14ac:dyDescent="0.25">
      <c r="A207" s="128" t="s">
        <v>401</v>
      </c>
      <c r="B207" s="112" t="s">
        <v>446</v>
      </c>
    </row>
    <row r="208" spans="1:2" x14ac:dyDescent="0.25">
      <c r="A208" s="128"/>
      <c r="B208" s="114" t="s">
        <v>284</v>
      </c>
    </row>
    <row r="209" spans="1:2" x14ac:dyDescent="0.25">
      <c r="A209" s="128" t="s">
        <v>402</v>
      </c>
      <c r="B209" s="112" t="s">
        <v>496</v>
      </c>
    </row>
    <row r="210" spans="1:2" x14ac:dyDescent="0.25">
      <c r="A210" s="128"/>
      <c r="B210" s="114" t="s">
        <v>497</v>
      </c>
    </row>
    <row r="211" spans="1:2" x14ac:dyDescent="0.25">
      <c r="A211" s="128" t="s">
        <v>403</v>
      </c>
      <c r="B211" s="112" t="s">
        <v>498</v>
      </c>
    </row>
    <row r="212" spans="1:2" x14ac:dyDescent="0.25">
      <c r="A212" s="128"/>
      <c r="B212" s="113" t="s">
        <v>436</v>
      </c>
    </row>
    <row r="213" spans="1:2" x14ac:dyDescent="0.25">
      <c r="A213" s="102"/>
      <c r="B213" s="103"/>
    </row>
    <row r="214" spans="1:2" x14ac:dyDescent="0.25">
      <c r="A214" s="102"/>
      <c r="B214" s="101"/>
    </row>
    <row r="215" spans="1:2" x14ac:dyDescent="0.25">
      <c r="A215" s="102"/>
      <c r="B215" s="101"/>
    </row>
    <row r="216" spans="1:2" x14ac:dyDescent="0.25">
      <c r="A216" s="102"/>
      <c r="B216" s="101"/>
    </row>
    <row r="217" spans="1:2" x14ac:dyDescent="0.25">
      <c r="A217" s="102"/>
      <c r="B217" s="103"/>
    </row>
    <row r="218" spans="1:2" x14ac:dyDescent="0.25">
      <c r="A218" s="102"/>
      <c r="B218" s="103"/>
    </row>
    <row r="219" spans="1:2" x14ac:dyDescent="0.25">
      <c r="A219" s="102"/>
      <c r="B219" s="101"/>
    </row>
  </sheetData>
  <mergeCells count="104">
    <mergeCell ref="A203:A204"/>
    <mergeCell ref="A205:A206"/>
    <mergeCell ref="A207:A208"/>
    <mergeCell ref="A209:A210"/>
    <mergeCell ref="A211:A212"/>
    <mergeCell ref="A191:A192"/>
    <mergeCell ref="A193:A194"/>
    <mergeCell ref="A195:A196"/>
    <mergeCell ref="A197:A198"/>
    <mergeCell ref="A199:A200"/>
    <mergeCell ref="A201:A202"/>
    <mergeCell ref="A179:A180"/>
    <mergeCell ref="A181:A182"/>
    <mergeCell ref="A183:A184"/>
    <mergeCell ref="A185:A186"/>
    <mergeCell ref="A187:A188"/>
    <mergeCell ref="A189:A190"/>
    <mergeCell ref="A167:A168"/>
    <mergeCell ref="A169:A170"/>
    <mergeCell ref="A171:A172"/>
    <mergeCell ref="A173:A174"/>
    <mergeCell ref="A175:A176"/>
    <mergeCell ref="A177:A178"/>
    <mergeCell ref="A155:A156"/>
    <mergeCell ref="A157:A158"/>
    <mergeCell ref="A159:A160"/>
    <mergeCell ref="A161:A162"/>
    <mergeCell ref="A163:A164"/>
    <mergeCell ref="A165:A166"/>
    <mergeCell ref="A143:A144"/>
    <mergeCell ref="A145:A146"/>
    <mergeCell ref="A147:A148"/>
    <mergeCell ref="A149:A150"/>
    <mergeCell ref="A151:A152"/>
    <mergeCell ref="A153:A154"/>
    <mergeCell ref="A131:A132"/>
    <mergeCell ref="A133:A134"/>
    <mergeCell ref="A135:A136"/>
    <mergeCell ref="A137:A138"/>
    <mergeCell ref="A139:A140"/>
    <mergeCell ref="A141:A142"/>
    <mergeCell ref="A118:A119"/>
    <mergeCell ref="A120:A121"/>
    <mergeCell ref="A122:A123"/>
    <mergeCell ref="A124:A125"/>
    <mergeCell ref="A127:A128"/>
    <mergeCell ref="A129:A130"/>
    <mergeCell ref="A106:A107"/>
    <mergeCell ref="A108:A109"/>
    <mergeCell ref="A110:A111"/>
    <mergeCell ref="A112:A113"/>
    <mergeCell ref="A114:A115"/>
    <mergeCell ref="A116:A117"/>
    <mergeCell ref="A94:A95"/>
    <mergeCell ref="A96:A97"/>
    <mergeCell ref="A98:A99"/>
    <mergeCell ref="A100:A101"/>
    <mergeCell ref="A102:A103"/>
    <mergeCell ref="A104:A105"/>
    <mergeCell ref="A81:A82"/>
    <mergeCell ref="A83:A84"/>
    <mergeCell ref="A85:A86"/>
    <mergeCell ref="A87:A88"/>
    <mergeCell ref="A89:A90"/>
    <mergeCell ref="A91:A92"/>
    <mergeCell ref="A69:A70"/>
    <mergeCell ref="A71:A72"/>
    <mergeCell ref="A73:A74"/>
    <mergeCell ref="A75:A76"/>
    <mergeCell ref="A77:A78"/>
    <mergeCell ref="A79:A80"/>
    <mergeCell ref="A57:A58"/>
    <mergeCell ref="A59:A60"/>
    <mergeCell ref="A61:A62"/>
    <mergeCell ref="A63:A64"/>
    <mergeCell ref="A65:A66"/>
    <mergeCell ref="A67:A68"/>
    <mergeCell ref="A45:A46"/>
    <mergeCell ref="A47:A48"/>
    <mergeCell ref="A49:A50"/>
    <mergeCell ref="A51:A52"/>
    <mergeCell ref="A53:A54"/>
    <mergeCell ref="A55:A56"/>
    <mergeCell ref="A32:A33"/>
    <mergeCell ref="A34:A35"/>
    <mergeCell ref="A36:A37"/>
    <mergeCell ref="A38:A39"/>
    <mergeCell ref="A41:A42"/>
    <mergeCell ref="A43:A44"/>
    <mergeCell ref="A20:A21"/>
    <mergeCell ref="A22:A23"/>
    <mergeCell ref="A24:A25"/>
    <mergeCell ref="A26:A27"/>
    <mergeCell ref="A28:A29"/>
    <mergeCell ref="A30:A31"/>
    <mergeCell ref="A2:A3"/>
    <mergeCell ref="A4:A5"/>
    <mergeCell ref="A6:A7"/>
    <mergeCell ref="A8:A9"/>
    <mergeCell ref="A10:A11"/>
    <mergeCell ref="A12:A13"/>
    <mergeCell ref="A14:A15"/>
    <mergeCell ref="A16:A17"/>
    <mergeCell ref="A18:A19"/>
  </mergeCells>
  <pageMargins left="0.70866141732283472" right="0.70866141732283472" top="0.74803149606299213" bottom="0.74803149606299213" header="0.31496062992125984" footer="0.31496062992125984"/>
  <pageSetup paperSize="9" scale="68" fitToHeight="3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workbookViewId="0">
      <selection activeCell="A21" sqref="A21"/>
    </sheetView>
  </sheetViews>
  <sheetFormatPr defaultRowHeight="15" x14ac:dyDescent="0.25"/>
  <cols>
    <col min="1" max="1" width="55.85546875" bestFit="1" customWidth="1"/>
    <col min="2" max="2" width="11.28515625" customWidth="1"/>
    <col min="3" max="4" width="11" customWidth="1"/>
  </cols>
  <sheetData>
    <row r="2" spans="1:4" ht="20.100000000000001" customHeight="1" x14ac:dyDescent="0.25">
      <c r="A2" s="83" t="s">
        <v>295</v>
      </c>
      <c r="B2" s="84">
        <v>2014</v>
      </c>
      <c r="C2" s="84">
        <v>2015</v>
      </c>
      <c r="D2" s="85" t="s">
        <v>296</v>
      </c>
    </row>
    <row r="3" spans="1:4" ht="20.100000000000001" customHeight="1" x14ac:dyDescent="0.25">
      <c r="A3" s="86" t="s">
        <v>297</v>
      </c>
      <c r="B3" s="85"/>
      <c r="C3" s="85"/>
      <c r="D3" s="85" t="s">
        <v>298</v>
      </c>
    </row>
    <row r="4" spans="1:4" ht="20.100000000000001" customHeight="1" x14ac:dyDescent="0.25">
      <c r="A4" s="87"/>
      <c r="B4" s="87"/>
      <c r="C4" s="87"/>
      <c r="D4" s="87"/>
    </row>
    <row r="5" spans="1:4" ht="20.100000000000001" customHeight="1" x14ac:dyDescent="0.25">
      <c r="A5" s="88" t="s">
        <v>299</v>
      </c>
      <c r="B5" s="89">
        <v>141763</v>
      </c>
      <c r="C5" s="89">
        <v>141846</v>
      </c>
      <c r="D5" s="90">
        <v>5.8548422366899722E-4</v>
      </c>
    </row>
    <row r="6" spans="1:4" ht="20.100000000000001" customHeight="1" x14ac:dyDescent="0.25">
      <c r="A6" s="91" t="s">
        <v>300</v>
      </c>
      <c r="B6" s="92">
        <v>29879</v>
      </c>
      <c r="C6" s="92">
        <v>43472</v>
      </c>
      <c r="D6" s="93">
        <v>0.45493490411325688</v>
      </c>
    </row>
    <row r="7" spans="1:4" ht="20.100000000000001" customHeight="1" x14ac:dyDescent="0.25">
      <c r="A7" s="88" t="s">
        <v>301</v>
      </c>
      <c r="B7" s="89">
        <v>437063</v>
      </c>
      <c r="C7" s="89">
        <v>392445</v>
      </c>
      <c r="D7" s="94">
        <v>-0.10208596929962044</v>
      </c>
    </row>
    <row r="8" spans="1:4" ht="20.100000000000001" customHeight="1" x14ac:dyDescent="0.25">
      <c r="A8" s="91" t="s">
        <v>302</v>
      </c>
      <c r="B8" s="92">
        <v>415422</v>
      </c>
      <c r="C8" s="92">
        <v>429169</v>
      </c>
      <c r="D8" s="93">
        <v>3.3091651381005338E-2</v>
      </c>
    </row>
    <row r="9" spans="1:4" ht="20.100000000000001" customHeight="1" x14ac:dyDescent="0.25">
      <c r="A9" s="88" t="s">
        <v>303</v>
      </c>
      <c r="B9" s="89">
        <v>370047</v>
      </c>
      <c r="C9" s="89">
        <v>383919</v>
      </c>
      <c r="D9" s="90">
        <v>3.7487130013214465E-2</v>
      </c>
    </row>
    <row r="10" spans="1:4" ht="20.100000000000001" customHeight="1" x14ac:dyDescent="0.25">
      <c r="A10" s="91" t="s">
        <v>304</v>
      </c>
      <c r="B10" s="92">
        <v>45375</v>
      </c>
      <c r="C10" s="92">
        <v>45250</v>
      </c>
      <c r="D10" s="95">
        <v>-2.7548209366391463E-3</v>
      </c>
    </row>
    <row r="11" spans="1:4" ht="20.100000000000001" customHeight="1" x14ac:dyDescent="0.25">
      <c r="A11" s="88" t="s">
        <v>305</v>
      </c>
      <c r="B11" s="89">
        <v>207337</v>
      </c>
      <c r="C11" s="89">
        <v>221778</v>
      </c>
      <c r="D11" s="90">
        <v>6.9649893651398509E-2</v>
      </c>
    </row>
    <row r="12" spans="1:4" ht="20.100000000000001" customHeight="1" x14ac:dyDescent="0.25">
      <c r="A12" s="91" t="s">
        <v>306</v>
      </c>
      <c r="B12" s="92">
        <v>162710</v>
      </c>
      <c r="C12" s="92">
        <v>162141</v>
      </c>
      <c r="D12" s="95">
        <v>-3.4970192366787778E-3</v>
      </c>
    </row>
    <row r="13" spans="1:4" ht="20.100000000000001" customHeight="1" x14ac:dyDescent="0.25">
      <c r="A13" s="88" t="s">
        <v>307</v>
      </c>
      <c r="B13" s="89">
        <v>783195</v>
      </c>
      <c r="C13" s="89">
        <v>796676</v>
      </c>
      <c r="D13" s="90">
        <v>1.7212826946035209E-2</v>
      </c>
    </row>
    <row r="14" spans="1:4" ht="20.100000000000001" customHeight="1" x14ac:dyDescent="0.25">
      <c r="A14" s="91" t="s">
        <v>308</v>
      </c>
      <c r="B14" s="92">
        <v>207742</v>
      </c>
      <c r="C14" s="92">
        <v>194451</v>
      </c>
      <c r="D14" s="95">
        <v>-6.3978396280001126E-2</v>
      </c>
    </row>
    <row r="15" spans="1:4" ht="20.100000000000001" customHeight="1" x14ac:dyDescent="0.25">
      <c r="A15" s="88" t="s">
        <v>309</v>
      </c>
      <c r="B15" s="89">
        <v>2722</v>
      </c>
      <c r="C15" s="89">
        <v>2892</v>
      </c>
      <c r="D15" s="90">
        <v>6.2454077883908887E-2</v>
      </c>
    </row>
    <row r="16" spans="1:4" ht="20.100000000000001" customHeight="1" x14ac:dyDescent="0.25">
      <c r="A16" s="91" t="s">
        <v>310</v>
      </c>
      <c r="B16" s="92">
        <v>45375</v>
      </c>
      <c r="C16" s="92">
        <v>45250</v>
      </c>
      <c r="D16" s="95">
        <v>-2.7548209366391463E-3</v>
      </c>
    </row>
    <row r="17" spans="1:4" ht="20.100000000000001" customHeight="1" x14ac:dyDescent="0.25">
      <c r="A17" s="88" t="s">
        <v>311</v>
      </c>
      <c r="B17" s="89">
        <v>6100334</v>
      </c>
      <c r="C17" s="89">
        <v>10225075</v>
      </c>
      <c r="D17" s="90">
        <v>0.67615002719523232</v>
      </c>
    </row>
    <row r="18" spans="1:4" ht="20.100000000000001" customHeight="1" x14ac:dyDescent="0.25">
      <c r="A18" s="91" t="s">
        <v>312</v>
      </c>
      <c r="B18" s="92">
        <v>1708357</v>
      </c>
      <c r="C18" s="92">
        <v>3805369</v>
      </c>
      <c r="D18" s="93">
        <v>1.2275022141156677</v>
      </c>
    </row>
    <row r="19" spans="1:4" ht="20.100000000000001" customHeight="1" x14ac:dyDescent="0.25">
      <c r="A19" s="88" t="s">
        <v>313</v>
      </c>
      <c r="B19" s="89">
        <v>4391977</v>
      </c>
      <c r="C19" s="89">
        <v>6419706</v>
      </c>
      <c r="D19" s="90">
        <v>0.46168934855533172</v>
      </c>
    </row>
    <row r="20" spans="1:4" ht="20.100000000000001" customHeight="1" x14ac:dyDescent="0.25">
      <c r="A20" s="91" t="s">
        <v>314</v>
      </c>
      <c r="B20" s="96">
        <v>119647</v>
      </c>
      <c r="C20" s="96">
        <v>124436</v>
      </c>
      <c r="D20" s="97">
        <v>4.0026076708985503E-2</v>
      </c>
    </row>
    <row r="21" spans="1:4" ht="20.100000000000001" customHeight="1" x14ac:dyDescent="0.25">
      <c r="A21" s="88" t="s">
        <v>315</v>
      </c>
      <c r="B21" s="98">
        <v>29692</v>
      </c>
      <c r="C21" s="98">
        <v>33962</v>
      </c>
      <c r="D21" s="99">
        <v>0.14380978041223225</v>
      </c>
    </row>
    <row r="22" spans="1:4" ht="20.100000000000001" customHeight="1" x14ac:dyDescent="0.25">
      <c r="A22" s="91" t="s">
        <v>212</v>
      </c>
      <c r="B22" s="96">
        <v>88799</v>
      </c>
      <c r="C22" s="96">
        <v>89453</v>
      </c>
      <c r="D22" s="97">
        <v>7.3649478034663041E-3</v>
      </c>
    </row>
    <row r="23" spans="1:4" ht="20.100000000000001" customHeight="1" x14ac:dyDescent="0.25">
      <c r="A23" s="88" t="s">
        <v>316</v>
      </c>
      <c r="B23" s="98">
        <v>85627</v>
      </c>
      <c r="C23" s="98">
        <v>88951</v>
      </c>
      <c r="D23" s="99">
        <v>3.8819531222628267E-2</v>
      </c>
    </row>
    <row r="24" spans="1:4" ht="20.100000000000001" customHeight="1" x14ac:dyDescent="0.25">
      <c r="A24" s="91" t="s">
        <v>317</v>
      </c>
      <c r="B24" s="96">
        <v>52268</v>
      </c>
      <c r="C24" s="96">
        <v>54834</v>
      </c>
      <c r="D24" s="97">
        <v>4.909313537919946E-2</v>
      </c>
    </row>
    <row r="25" spans="1:4" ht="20.100000000000001" customHeight="1" x14ac:dyDescent="0.25">
      <c r="A25" s="88" t="s">
        <v>437</v>
      </c>
      <c r="B25" s="98">
        <v>7869</v>
      </c>
      <c r="C25" s="98">
        <v>7620</v>
      </c>
      <c r="D25" s="100">
        <v>-3.164315669081208E-2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15" x14ac:dyDescent="0.25"/>
  <cols>
    <col min="3" max="3" width="3" customWidth="1"/>
    <col min="7" max="7" width="3.28515625" customWidth="1"/>
  </cols>
  <sheetData>
    <row r="1" spans="1:10" ht="15.75" x14ac:dyDescent="0.25">
      <c r="A1" s="1" t="s">
        <v>0</v>
      </c>
    </row>
    <row r="3" spans="1:10" x14ac:dyDescent="0.25">
      <c r="A3" s="31" t="s">
        <v>40</v>
      </c>
    </row>
    <row r="4" spans="1:10" x14ac:dyDescent="0.25">
      <c r="A4" s="16" t="s">
        <v>41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23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5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5182</v>
      </c>
      <c r="E10" s="9">
        <v>4527</v>
      </c>
      <c r="F10" s="9">
        <v>3925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26</v>
      </c>
      <c r="B11" s="7"/>
      <c r="C11" s="7"/>
      <c r="D11" s="10">
        <v>1044</v>
      </c>
      <c r="E11" s="10">
        <v>772</v>
      </c>
      <c r="F11" s="10">
        <v>553</v>
      </c>
      <c r="G11" s="7"/>
      <c r="H11" s="23">
        <v>0.20146661520648398</v>
      </c>
      <c r="I11" s="23">
        <v>0.17053236138723216</v>
      </c>
      <c r="J11" s="23">
        <v>0.14089171974522294</v>
      </c>
    </row>
    <row r="12" spans="1:10" x14ac:dyDescent="0.25">
      <c r="A12" s="8" t="s">
        <v>27</v>
      </c>
      <c r="B12" s="8"/>
      <c r="C12" s="8"/>
      <c r="D12" s="9">
        <v>4138</v>
      </c>
      <c r="E12" s="9">
        <v>3755</v>
      </c>
      <c r="F12" s="9">
        <v>3372</v>
      </c>
      <c r="G12" s="8"/>
      <c r="H12" s="24">
        <v>0.79853338479351599</v>
      </c>
      <c r="I12" s="24">
        <v>0.82946763861276784</v>
      </c>
      <c r="J12" s="24">
        <v>0.85910828025477703</v>
      </c>
    </row>
    <row r="13" spans="1:10" x14ac:dyDescent="0.25">
      <c r="A13" s="7"/>
      <c r="B13" s="7"/>
      <c r="C13" s="7"/>
      <c r="D13" s="10"/>
      <c r="E13" s="10"/>
      <c r="F13" s="10"/>
      <c r="G13" s="7"/>
      <c r="H13" s="32"/>
      <c r="I13" s="32"/>
      <c r="J13" s="32"/>
    </row>
    <row r="14" spans="1:10" x14ac:dyDescent="0.25">
      <c r="A14" s="20" t="s">
        <v>28</v>
      </c>
      <c r="B14" s="20"/>
      <c r="C14" s="20"/>
      <c r="D14" s="21">
        <v>4195</v>
      </c>
      <c r="E14" s="21">
        <v>3506</v>
      </c>
      <c r="F14" s="21">
        <v>2983</v>
      </c>
      <c r="G14" s="20"/>
      <c r="H14" s="22">
        <v>0.80953299884214591</v>
      </c>
      <c r="I14" s="22">
        <v>0.77446432516015018</v>
      </c>
      <c r="J14" s="22">
        <v>0.76</v>
      </c>
    </row>
    <row r="15" spans="1:10" x14ac:dyDescent="0.25">
      <c r="A15" s="33" t="s">
        <v>29</v>
      </c>
      <c r="B15" s="33"/>
      <c r="C15" s="33"/>
      <c r="D15" s="34">
        <v>820</v>
      </c>
      <c r="E15" s="34">
        <v>877</v>
      </c>
      <c r="F15" s="34">
        <v>788</v>
      </c>
      <c r="G15" s="33"/>
      <c r="H15" s="35">
        <v>0.15824006175221922</v>
      </c>
      <c r="I15" s="35">
        <v>0.19372652971062515</v>
      </c>
      <c r="J15" s="35">
        <v>0.20076433121019108</v>
      </c>
    </row>
    <row r="16" spans="1:10" x14ac:dyDescent="0.25">
      <c r="A16" s="13" t="s">
        <v>33</v>
      </c>
      <c r="B16" s="13"/>
      <c r="C16" s="13"/>
      <c r="D16" s="14">
        <v>167</v>
      </c>
      <c r="E16" s="14">
        <v>144</v>
      </c>
      <c r="F16" s="14">
        <v>154</v>
      </c>
      <c r="G16" s="13"/>
      <c r="H16" s="36">
        <v>3.222693940563489E-2</v>
      </c>
      <c r="I16" s="30">
        <v>3.1809145129224649E-2</v>
      </c>
      <c r="J16" s="30">
        <v>3.9235668789808914E-2</v>
      </c>
    </row>
    <row r="18" spans="1:1" x14ac:dyDescent="0.25">
      <c r="A18" s="31" t="s">
        <v>42</v>
      </c>
    </row>
    <row r="19" spans="1:1" x14ac:dyDescent="0.25">
      <c r="A19" s="16" t="s">
        <v>43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showGridLines="0" workbookViewId="0"/>
  </sheetViews>
  <sheetFormatPr defaultRowHeight="15" x14ac:dyDescent="0.25"/>
  <cols>
    <col min="1" max="1" width="33.140625" customWidth="1"/>
  </cols>
  <sheetData>
    <row r="1" spans="1:6" ht="15.75" x14ac:dyDescent="0.25">
      <c r="A1" s="1" t="s">
        <v>0</v>
      </c>
    </row>
    <row r="3" spans="1:6" x14ac:dyDescent="0.25">
      <c r="A3" s="31" t="s">
        <v>44</v>
      </c>
    </row>
    <row r="4" spans="1:6" x14ac:dyDescent="0.25">
      <c r="A4" s="16" t="s">
        <v>45</v>
      </c>
    </row>
    <row r="6" spans="1:6" x14ac:dyDescent="0.25">
      <c r="A6" s="5"/>
      <c r="B6" s="5"/>
      <c r="C6" s="5"/>
      <c r="D6" s="117" t="s">
        <v>21</v>
      </c>
      <c r="E6" s="117"/>
      <c r="F6" s="117"/>
    </row>
    <row r="7" spans="1:6" x14ac:dyDescent="0.25">
      <c r="A7" s="18"/>
      <c r="B7" s="18"/>
      <c r="C7" s="18"/>
      <c r="D7" s="118" t="s">
        <v>23</v>
      </c>
      <c r="E7" s="118"/>
      <c r="F7" s="118"/>
    </row>
    <row r="8" spans="1:6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</row>
    <row r="9" spans="1:6" x14ac:dyDescent="0.25">
      <c r="A9" s="7" t="s">
        <v>13</v>
      </c>
      <c r="B9" s="7"/>
      <c r="C9" s="7"/>
      <c r="D9" s="10"/>
      <c r="E9" s="10"/>
      <c r="F9" s="10"/>
    </row>
    <row r="10" spans="1:6" x14ac:dyDescent="0.25">
      <c r="A10" s="8" t="s">
        <v>25</v>
      </c>
      <c r="B10" s="8"/>
      <c r="C10" s="8"/>
      <c r="D10" s="9">
        <v>491845.41800000001</v>
      </c>
      <c r="E10" s="9">
        <v>437063.43800000002</v>
      </c>
      <c r="F10" s="9">
        <v>392444.50600000005</v>
      </c>
    </row>
    <row r="11" spans="1:6" x14ac:dyDescent="0.25">
      <c r="A11" s="7" t="s">
        <v>47</v>
      </c>
      <c r="B11" s="7"/>
      <c r="C11" s="7"/>
      <c r="D11" s="10">
        <v>371448.685</v>
      </c>
      <c r="E11" s="10">
        <v>326560.57500000001</v>
      </c>
      <c r="F11" s="10">
        <v>296068.29399999999</v>
      </c>
    </row>
    <row r="12" spans="1:6" x14ac:dyDescent="0.25">
      <c r="A12" s="8" t="s">
        <v>48</v>
      </c>
      <c r="B12" s="8"/>
      <c r="C12" s="8"/>
      <c r="D12" s="9">
        <v>15284.361999999999</v>
      </c>
      <c r="E12" s="9">
        <v>13797.332</v>
      </c>
      <c r="F12" s="9">
        <v>11142.677</v>
      </c>
    </row>
    <row r="13" spans="1:6" x14ac:dyDescent="0.25">
      <c r="A13" s="33" t="s">
        <v>49</v>
      </c>
      <c r="B13" s="33"/>
      <c r="C13" s="33"/>
      <c r="D13" s="10">
        <v>104522.58100000001</v>
      </c>
      <c r="E13" s="10">
        <v>96527.129000000001</v>
      </c>
      <c r="F13" s="10">
        <v>85186.743000000002</v>
      </c>
    </row>
    <row r="14" spans="1:6" x14ac:dyDescent="0.25">
      <c r="A14" s="13" t="s">
        <v>50</v>
      </c>
      <c r="B14" s="13"/>
      <c r="C14" s="13"/>
      <c r="D14" s="14">
        <v>589.79</v>
      </c>
      <c r="E14" s="14">
        <v>178.40199999999999</v>
      </c>
      <c r="F14" s="14">
        <v>46.792000000000002</v>
      </c>
    </row>
    <row r="16" spans="1:6" x14ac:dyDescent="0.25">
      <c r="A16" s="31" t="s">
        <v>51</v>
      </c>
    </row>
    <row r="17" spans="1:1" x14ac:dyDescent="0.25">
      <c r="A17" s="16" t="s">
        <v>52</v>
      </c>
    </row>
  </sheetData>
  <mergeCells count="2">
    <mergeCell ref="D6:F6"/>
    <mergeCell ref="D7:F7"/>
  </mergeCells>
  <pageMargins left="0.70866141732283472" right="0.70866141732283472" top="0.74803149606299213" bottom="0.74803149606299213" header="0.31496062992125984" footer="0.31496062992125984"/>
  <pageSetup paperSize="9" scale="9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workbookViewId="0">
      <selection activeCell="F11" sqref="F11"/>
    </sheetView>
  </sheetViews>
  <sheetFormatPr defaultRowHeight="15" x14ac:dyDescent="0.25"/>
  <cols>
    <col min="3" max="3" width="6.85546875" customWidth="1"/>
    <col min="7" max="7" width="2.140625" customWidth="1"/>
  </cols>
  <sheetData>
    <row r="1" spans="1:10" ht="15.75" x14ac:dyDescent="0.25">
      <c r="A1" s="1" t="s">
        <v>0</v>
      </c>
    </row>
    <row r="3" spans="1:10" x14ac:dyDescent="0.25">
      <c r="A3" s="31" t="s">
        <v>53</v>
      </c>
    </row>
    <row r="4" spans="1:10" x14ac:dyDescent="0.25">
      <c r="A4" s="37" t="s">
        <v>54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23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5</v>
      </c>
      <c r="B8" s="18"/>
      <c r="C8" s="18"/>
      <c r="D8" s="38">
        <v>2013</v>
      </c>
      <c r="E8" s="38">
        <v>2014</v>
      </c>
      <c r="F8" s="38">
        <v>2015</v>
      </c>
      <c r="G8" s="19"/>
      <c r="H8" s="38">
        <v>2013</v>
      </c>
      <c r="I8" s="38">
        <v>2014</v>
      </c>
      <c r="J8" s="38">
        <v>2015</v>
      </c>
    </row>
    <row r="9" spans="1:10" x14ac:dyDescent="0.25">
      <c r="A9" s="7"/>
      <c r="B9" s="7"/>
      <c r="C9" s="7"/>
      <c r="D9" s="10"/>
      <c r="E9" s="10"/>
      <c r="F9" s="10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491845.41799999995</v>
      </c>
      <c r="E10" s="9">
        <v>437063.43800000002</v>
      </c>
      <c r="F10" s="9">
        <v>392444.50599999999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26</v>
      </c>
      <c r="B11" s="7"/>
      <c r="C11" s="7"/>
      <c r="D11" s="10">
        <v>321611.68099999998</v>
      </c>
      <c r="E11" s="10">
        <v>290060.90600000002</v>
      </c>
      <c r="F11" s="10">
        <v>243044.693</v>
      </c>
      <c r="G11" s="7"/>
      <c r="H11" s="23">
        <v>0.65388772413042995</v>
      </c>
      <c r="I11" s="23">
        <v>0.66365859227968638</v>
      </c>
      <c r="J11" s="23">
        <v>0.61930970948539665</v>
      </c>
    </row>
    <row r="12" spans="1:10" x14ac:dyDescent="0.25">
      <c r="A12" s="8" t="s">
        <v>27</v>
      </c>
      <c r="B12" s="8"/>
      <c r="C12" s="8"/>
      <c r="D12" s="9">
        <v>170233.73699999999</v>
      </c>
      <c r="E12" s="9">
        <v>147002.53200000001</v>
      </c>
      <c r="F12" s="9">
        <v>149399.81299999999</v>
      </c>
      <c r="G12" s="8"/>
      <c r="H12" s="24">
        <v>0.34611227586957011</v>
      </c>
      <c r="I12" s="24">
        <v>0.33634140772031357</v>
      </c>
      <c r="J12" s="24">
        <v>0.38069029051460335</v>
      </c>
    </row>
    <row r="13" spans="1:10" x14ac:dyDescent="0.25">
      <c r="A13" s="7"/>
      <c r="B13" s="7"/>
      <c r="C13" s="7"/>
      <c r="D13" s="10"/>
      <c r="E13" s="10"/>
      <c r="F13" s="10"/>
      <c r="G13" s="7"/>
      <c r="H13" s="39"/>
      <c r="I13" s="39"/>
      <c r="J13" s="39"/>
    </row>
    <row r="14" spans="1:10" x14ac:dyDescent="0.25">
      <c r="A14" s="20" t="s">
        <v>28</v>
      </c>
      <c r="B14" s="20"/>
      <c r="C14" s="20"/>
      <c r="D14" s="21">
        <v>289510.25599999999</v>
      </c>
      <c r="E14" s="21">
        <v>254686.03200000001</v>
      </c>
      <c r="F14" s="21">
        <v>222102.10500000001</v>
      </c>
      <c r="G14" s="20"/>
      <c r="H14" s="22">
        <v>0.58862041894634465</v>
      </c>
      <c r="I14" s="22">
        <v>0.58272097333385275</v>
      </c>
      <c r="J14" s="22">
        <v>0.56594525239703575</v>
      </c>
    </row>
    <row r="15" spans="1:10" x14ac:dyDescent="0.25">
      <c r="A15" s="33" t="s">
        <v>29</v>
      </c>
      <c r="B15" s="33"/>
      <c r="C15" s="33"/>
      <c r="D15" s="34">
        <v>145311.99799999999</v>
      </c>
      <c r="E15" s="34">
        <v>135120.74</v>
      </c>
      <c r="F15" s="34">
        <v>110149.128</v>
      </c>
      <c r="G15" s="33"/>
      <c r="H15" s="35">
        <v>0.29544241479545513</v>
      </c>
      <c r="I15" s="35">
        <v>0.30915589878282151</v>
      </c>
      <c r="J15" s="35">
        <v>0.28067440444687991</v>
      </c>
    </row>
    <row r="16" spans="1:10" x14ac:dyDescent="0.25">
      <c r="A16" s="20" t="s">
        <v>55</v>
      </c>
      <c r="B16" s="20"/>
      <c r="C16" s="20"/>
      <c r="D16" s="40">
        <v>524.50800000000004</v>
      </c>
      <c r="E16" s="21">
        <v>26106.09</v>
      </c>
      <c r="F16" s="21">
        <v>32491.901999999998</v>
      </c>
      <c r="G16" s="20"/>
      <c r="H16" s="41">
        <v>1.0664082266595399E-3</v>
      </c>
      <c r="I16" s="22">
        <v>5.9730665460056162E-2</v>
      </c>
      <c r="J16" s="22">
        <v>8.2793621781521387E-2</v>
      </c>
    </row>
    <row r="17" spans="1:10" x14ac:dyDescent="0.25">
      <c r="A17" s="42" t="s">
        <v>31</v>
      </c>
      <c r="B17" s="33"/>
      <c r="C17" s="33"/>
      <c r="D17" s="34">
        <v>36260.243999999999</v>
      </c>
      <c r="E17" s="43" t="s">
        <v>32</v>
      </c>
      <c r="F17" s="43" t="s">
        <v>32</v>
      </c>
      <c r="G17" s="33"/>
      <c r="H17" s="35">
        <v>7.3722845985727981E-2</v>
      </c>
      <c r="I17" s="44" t="s">
        <v>32</v>
      </c>
      <c r="J17" s="44" t="s">
        <v>32</v>
      </c>
    </row>
    <row r="18" spans="1:10" x14ac:dyDescent="0.25">
      <c r="A18" s="13" t="s">
        <v>33</v>
      </c>
      <c r="B18" s="13"/>
      <c r="C18" s="13"/>
      <c r="D18" s="14">
        <v>20238.41</v>
      </c>
      <c r="E18" s="14">
        <v>21150.576000000001</v>
      </c>
      <c r="F18" s="14">
        <v>27701.370999999999</v>
      </c>
      <c r="G18" s="13"/>
      <c r="H18" s="36">
        <v>4.114790797949449E-2</v>
      </c>
      <c r="I18" s="36">
        <v>4.8392462423269549E-2</v>
      </c>
      <c r="J18" s="30">
        <v>7.0586721374562955E-2</v>
      </c>
    </row>
    <row r="20" spans="1:10" x14ac:dyDescent="0.25">
      <c r="A20" s="31" t="s">
        <v>56</v>
      </c>
    </row>
    <row r="21" spans="1:10" x14ac:dyDescent="0.25">
      <c r="A21" s="16" t="s">
        <v>57</v>
      </c>
    </row>
  </sheetData>
  <mergeCells count="4">
    <mergeCell ref="D6:F6"/>
    <mergeCell ref="H6:J6"/>
    <mergeCell ref="D7:F7"/>
    <mergeCell ref="H7:J7"/>
  </mergeCells>
  <pageMargins left="0.7" right="0.7" top="0.75" bottom="0.75" header="0.3" footer="0.3"/>
  <pageSetup paperSize="9" orientation="portrait" verticalDpi="0" r:id="rId1"/>
  <ignoredErrors>
    <ignoredError sqref="A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workbookViewId="0"/>
  </sheetViews>
  <sheetFormatPr defaultRowHeight="15" x14ac:dyDescent="0.25"/>
  <cols>
    <col min="3" max="3" width="9" customWidth="1"/>
    <col min="7" max="7" width="2.7109375" customWidth="1"/>
  </cols>
  <sheetData>
    <row r="1" spans="1:10" ht="15.75" x14ac:dyDescent="0.25">
      <c r="A1" s="1" t="s">
        <v>0</v>
      </c>
    </row>
    <row r="3" spans="1:10" x14ac:dyDescent="0.25">
      <c r="A3" s="31" t="s">
        <v>58</v>
      </c>
    </row>
    <row r="4" spans="1:10" x14ac:dyDescent="0.25">
      <c r="A4" s="16" t="s">
        <v>59</v>
      </c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23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371448.68499999994</v>
      </c>
      <c r="E10" s="9">
        <v>326560.57500000001</v>
      </c>
      <c r="F10" s="9">
        <v>296068.29399999999</v>
      </c>
      <c r="G10" s="8"/>
      <c r="H10" s="24">
        <v>1</v>
      </c>
      <c r="I10" s="24">
        <v>0.99999999999999989</v>
      </c>
      <c r="J10" s="24">
        <v>1</v>
      </c>
    </row>
    <row r="11" spans="1:10" x14ac:dyDescent="0.25">
      <c r="A11" s="7" t="s">
        <v>26</v>
      </c>
      <c r="B11" s="7"/>
      <c r="C11" s="7"/>
      <c r="D11" s="10">
        <v>267727.90999999997</v>
      </c>
      <c r="E11" s="10">
        <v>236312.44899999999</v>
      </c>
      <c r="F11" s="10">
        <v>204932.133</v>
      </c>
      <c r="G11" s="7"/>
      <c r="H11" s="23">
        <v>0.72076688062578553</v>
      </c>
      <c r="I11" s="23">
        <v>0.72364047313427216</v>
      </c>
      <c r="J11" s="23">
        <v>0.69217858566105028</v>
      </c>
    </row>
    <row r="12" spans="1:10" x14ac:dyDescent="0.25">
      <c r="A12" s="8" t="s">
        <v>27</v>
      </c>
      <c r="B12" s="8"/>
      <c r="C12" s="8"/>
      <c r="D12" s="9">
        <v>103720.77499999999</v>
      </c>
      <c r="E12" s="9">
        <v>90248.126000000004</v>
      </c>
      <c r="F12" s="9">
        <v>91136.160999999993</v>
      </c>
      <c r="G12" s="8"/>
      <c r="H12" s="24">
        <v>0.27923311937421452</v>
      </c>
      <c r="I12" s="24">
        <v>0.27635952686572773</v>
      </c>
      <c r="J12" s="24">
        <v>0.30782141433894977</v>
      </c>
    </row>
    <row r="13" spans="1:10" x14ac:dyDescent="0.25">
      <c r="A13" s="7"/>
      <c r="B13" s="7"/>
      <c r="C13" s="7"/>
      <c r="D13" s="10"/>
      <c r="E13" s="10"/>
      <c r="F13" s="10"/>
      <c r="G13" s="7"/>
      <c r="H13" s="23"/>
      <c r="I13" s="23"/>
      <c r="J13" s="23"/>
    </row>
    <row r="14" spans="1:10" x14ac:dyDescent="0.25">
      <c r="A14" s="20" t="s">
        <v>28</v>
      </c>
      <c r="B14" s="20"/>
      <c r="C14" s="20"/>
      <c r="D14" s="21">
        <v>224810.91699999999</v>
      </c>
      <c r="E14" s="21">
        <v>196470.03599999999</v>
      </c>
      <c r="F14" s="21">
        <v>170429.19899999999</v>
      </c>
      <c r="G14" s="20"/>
      <c r="H14" s="24">
        <v>0.60522738692694533</v>
      </c>
      <c r="I14" s="24">
        <v>0.60163427872455211</v>
      </c>
      <c r="J14" s="24">
        <v>0.57564150722603213</v>
      </c>
    </row>
    <row r="15" spans="1:10" x14ac:dyDescent="0.25">
      <c r="A15" s="33" t="s">
        <v>29</v>
      </c>
      <c r="B15" s="33"/>
      <c r="C15" s="33"/>
      <c r="D15" s="34">
        <v>105445.338</v>
      </c>
      <c r="E15" s="34">
        <v>96890.126999999993</v>
      </c>
      <c r="F15" s="34">
        <v>77212.585000000006</v>
      </c>
      <c r="G15" s="33"/>
      <c r="H15" s="23">
        <v>0.28387592218828295</v>
      </c>
      <c r="I15" s="23">
        <v>0.2966987885785049</v>
      </c>
      <c r="J15" s="23">
        <v>0.26079315673025094</v>
      </c>
    </row>
    <row r="16" spans="1:10" x14ac:dyDescent="0.25">
      <c r="A16" s="45" t="s">
        <v>30</v>
      </c>
      <c r="B16" s="20"/>
      <c r="C16" s="20"/>
      <c r="D16" s="40">
        <v>456.93799999999999</v>
      </c>
      <c r="E16" s="21">
        <v>20973.585999999999</v>
      </c>
      <c r="F16" s="21">
        <v>30341.866999999998</v>
      </c>
      <c r="G16" s="20"/>
      <c r="H16" s="24">
        <v>1.2301510772611836E-3</v>
      </c>
      <c r="I16" s="24">
        <v>6.4225713713298063E-2</v>
      </c>
      <c r="J16" s="24">
        <v>0.10248266232790194</v>
      </c>
    </row>
    <row r="17" spans="1:10" x14ac:dyDescent="0.25">
      <c r="A17" s="33" t="s">
        <v>31</v>
      </c>
      <c r="B17" s="33"/>
      <c r="C17" s="33"/>
      <c r="D17" s="43">
        <v>30783.300999999999</v>
      </c>
      <c r="E17" s="43" t="s">
        <v>32</v>
      </c>
      <c r="F17" s="43" t="s">
        <v>32</v>
      </c>
      <c r="G17" s="33"/>
      <c r="H17" s="44">
        <v>8.2873630310469418E-2</v>
      </c>
      <c r="I17" s="44" t="s">
        <v>32</v>
      </c>
      <c r="J17" s="44" t="s">
        <v>32</v>
      </c>
    </row>
    <row r="18" spans="1:10" x14ac:dyDescent="0.25">
      <c r="A18" s="13" t="s">
        <v>33</v>
      </c>
      <c r="B18" s="13"/>
      <c r="C18" s="13"/>
      <c r="D18" s="46">
        <v>9952.1910000000007</v>
      </c>
      <c r="E18" s="46">
        <v>12226.825999999999</v>
      </c>
      <c r="F18" s="14">
        <v>18084.643</v>
      </c>
      <c r="G18" s="13"/>
      <c r="H18" s="36">
        <v>2.6792909497041301E-2</v>
      </c>
      <c r="I18" s="36">
        <v>3.7441218983644914E-2</v>
      </c>
      <c r="J18" s="30">
        <v>6.1082673715815043E-2</v>
      </c>
    </row>
    <row r="20" spans="1:10" x14ac:dyDescent="0.25">
      <c r="A20" s="31" t="s">
        <v>60</v>
      </c>
    </row>
    <row r="21" spans="1:10" x14ac:dyDescent="0.25">
      <c r="A21" s="16" t="s">
        <v>61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showGridLines="0" workbookViewId="0">
      <selection activeCell="C1" sqref="C1"/>
    </sheetView>
  </sheetViews>
  <sheetFormatPr defaultRowHeight="15" x14ac:dyDescent="0.25"/>
  <cols>
    <col min="3" max="3" width="8.5703125" customWidth="1"/>
    <col min="7" max="7" width="2.42578125" customWidth="1"/>
  </cols>
  <sheetData>
    <row r="1" spans="1:10" ht="15.75" x14ac:dyDescent="0.25">
      <c r="A1" s="1" t="s">
        <v>0</v>
      </c>
    </row>
    <row r="3" spans="1:10" x14ac:dyDescent="0.25">
      <c r="A3" s="31" t="s">
        <v>62</v>
      </c>
    </row>
    <row r="4" spans="1:10" x14ac:dyDescent="0.25">
      <c r="A4" s="16" t="s">
        <v>63</v>
      </c>
    </row>
    <row r="6" spans="1:10" x14ac:dyDescent="0.25">
      <c r="A6" s="5"/>
      <c r="B6" s="5"/>
      <c r="C6" s="5"/>
      <c r="D6" s="117" t="s">
        <v>21</v>
      </c>
      <c r="E6" s="119"/>
      <c r="F6" s="119"/>
      <c r="G6" s="5"/>
      <c r="H6" s="117" t="s">
        <v>22</v>
      </c>
      <c r="I6" s="119"/>
      <c r="J6" s="119"/>
    </row>
    <row r="7" spans="1:10" x14ac:dyDescent="0.25">
      <c r="A7" s="18"/>
      <c r="B7" s="18"/>
      <c r="C7" s="18"/>
      <c r="D7" s="118" t="s">
        <v>23</v>
      </c>
      <c r="E7" s="120"/>
      <c r="F7" s="120"/>
      <c r="G7" s="18"/>
      <c r="H7" s="118" t="s">
        <v>24</v>
      </c>
      <c r="I7" s="120"/>
      <c r="J7" s="120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15284.362000000001</v>
      </c>
      <c r="E10" s="9">
        <v>13797.332</v>
      </c>
      <c r="F10" s="9">
        <v>11142.677</v>
      </c>
      <c r="G10" s="8"/>
      <c r="H10" s="24">
        <v>1</v>
      </c>
      <c r="I10" s="24">
        <v>1</v>
      </c>
      <c r="J10" s="24">
        <v>1</v>
      </c>
    </row>
    <row r="11" spans="1:10" x14ac:dyDescent="0.25">
      <c r="A11" s="7" t="s">
        <v>26</v>
      </c>
      <c r="B11" s="7"/>
      <c r="C11" s="7"/>
      <c r="D11" s="10">
        <v>11852.502</v>
      </c>
      <c r="E11" s="10">
        <v>10753.227000000001</v>
      </c>
      <c r="F11" s="10">
        <v>7992.1319999999996</v>
      </c>
      <c r="G11" s="7"/>
      <c r="H11" s="23">
        <v>0.77546593047194246</v>
      </c>
      <c r="I11" s="23">
        <v>0.77937002603111971</v>
      </c>
      <c r="J11" s="23">
        <v>0.71725421099435982</v>
      </c>
    </row>
    <row r="12" spans="1:10" x14ac:dyDescent="0.25">
      <c r="A12" s="8" t="s">
        <v>27</v>
      </c>
      <c r="B12" s="8"/>
      <c r="C12" s="8"/>
      <c r="D12" s="9">
        <v>3431.86</v>
      </c>
      <c r="E12" s="9">
        <v>3044.105</v>
      </c>
      <c r="F12" s="9">
        <v>3150.5450000000001</v>
      </c>
      <c r="G12" s="8"/>
      <c r="H12" s="24">
        <v>0.22453406952805749</v>
      </c>
      <c r="I12" s="24">
        <v>0.22062997396888034</v>
      </c>
      <c r="J12" s="24">
        <v>0.28274578900564024</v>
      </c>
    </row>
    <row r="13" spans="1:10" x14ac:dyDescent="0.25">
      <c r="A13" s="7"/>
      <c r="B13" s="7"/>
      <c r="C13" s="7"/>
      <c r="D13" s="10"/>
      <c r="E13" s="10"/>
      <c r="F13" s="10"/>
      <c r="G13" s="7"/>
      <c r="H13" s="47"/>
      <c r="I13" s="47"/>
      <c r="J13" s="47"/>
    </row>
    <row r="14" spans="1:10" x14ac:dyDescent="0.25">
      <c r="A14" s="20" t="s">
        <v>28</v>
      </c>
      <c r="B14" s="20"/>
      <c r="C14" s="20"/>
      <c r="D14" s="21">
        <v>6441.5370000000003</v>
      </c>
      <c r="E14" s="21">
        <v>5346.0550000000003</v>
      </c>
      <c r="F14" s="21">
        <v>4246.8860000000004</v>
      </c>
      <c r="G14" s="20"/>
      <c r="H14" s="24">
        <v>0.42144624682404147</v>
      </c>
      <c r="I14" s="24">
        <v>0.38747020076055283</v>
      </c>
      <c r="J14" s="24">
        <v>0.38113695658592639</v>
      </c>
    </row>
    <row r="15" spans="1:10" x14ac:dyDescent="0.25">
      <c r="A15" s="33" t="s">
        <v>64</v>
      </c>
      <c r="B15" s="33"/>
      <c r="C15" s="33"/>
      <c r="D15" s="34">
        <v>4080.1909999999998</v>
      </c>
      <c r="E15" s="34">
        <v>3799.212</v>
      </c>
      <c r="F15" s="34">
        <v>3267.6170000000002</v>
      </c>
      <c r="G15" s="33"/>
      <c r="H15" s="23">
        <v>0.26695199969746852</v>
      </c>
      <c r="I15" s="23">
        <v>0.27535845335895376</v>
      </c>
      <c r="J15" s="23">
        <v>0.29325242040130933</v>
      </c>
    </row>
    <row r="16" spans="1:10" x14ac:dyDescent="0.25">
      <c r="A16" s="20" t="s">
        <v>65</v>
      </c>
      <c r="B16" s="20"/>
      <c r="C16" s="20"/>
      <c r="D16" s="21">
        <v>2530.7069999999999</v>
      </c>
      <c r="E16" s="21">
        <v>2335.2069999999999</v>
      </c>
      <c r="F16" s="21">
        <v>2078.598</v>
      </c>
      <c r="G16" s="20"/>
      <c r="H16" s="24">
        <v>0.16557491899236618</v>
      </c>
      <c r="I16" s="24">
        <v>0.16925062033732319</v>
      </c>
      <c r="J16" s="24">
        <v>0.18654386194628095</v>
      </c>
    </row>
    <row r="17" spans="1:10" x14ac:dyDescent="0.25">
      <c r="A17" s="42" t="s">
        <v>30</v>
      </c>
      <c r="B17" s="33"/>
      <c r="C17" s="33"/>
      <c r="D17" s="43">
        <v>6.6680000000000001</v>
      </c>
      <c r="E17" s="34">
        <v>1573.7750000000001</v>
      </c>
      <c r="F17" s="34">
        <v>657.55</v>
      </c>
      <c r="G17" s="33"/>
      <c r="H17" s="29">
        <v>4.3626289406126337E-4</v>
      </c>
      <c r="I17" s="23">
        <v>0.11406371898567057</v>
      </c>
      <c r="J17" s="23">
        <v>5.9011851460829386E-2</v>
      </c>
    </row>
    <row r="18" spans="1:10" x14ac:dyDescent="0.25">
      <c r="A18" s="20" t="s">
        <v>31</v>
      </c>
      <c r="B18" s="20"/>
      <c r="C18" s="20"/>
      <c r="D18" s="21">
        <v>1578.741</v>
      </c>
      <c r="E18" s="40" t="s">
        <v>32</v>
      </c>
      <c r="F18" s="40" t="s">
        <v>32</v>
      </c>
      <c r="G18" s="20"/>
      <c r="H18" s="24">
        <v>0.10329125939309733</v>
      </c>
      <c r="I18" s="27" t="s">
        <v>32</v>
      </c>
      <c r="J18" s="27" t="s">
        <v>32</v>
      </c>
    </row>
    <row r="19" spans="1:10" x14ac:dyDescent="0.25">
      <c r="A19" s="48" t="s">
        <v>33</v>
      </c>
      <c r="B19" s="48"/>
      <c r="C19" s="48"/>
      <c r="D19" s="49">
        <v>646.51800000000003</v>
      </c>
      <c r="E19" s="49">
        <v>743.08299999999997</v>
      </c>
      <c r="F19" s="50">
        <v>892.02599999999995</v>
      </c>
      <c r="G19" s="48"/>
      <c r="H19" s="51">
        <v>4.229931219896519E-2</v>
      </c>
      <c r="I19" s="51">
        <v>5.3857006557499663E-2</v>
      </c>
      <c r="J19" s="52">
        <v>8.0054909605654007E-2</v>
      </c>
    </row>
    <row r="21" spans="1:10" x14ac:dyDescent="0.25">
      <c r="A21" s="31" t="s">
        <v>66</v>
      </c>
    </row>
    <row r="22" spans="1:10" x14ac:dyDescent="0.25">
      <c r="A22" s="16" t="s">
        <v>67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workbookViewId="0">
      <selection activeCell="H11" sqref="H11"/>
    </sheetView>
  </sheetViews>
  <sheetFormatPr defaultRowHeight="15" x14ac:dyDescent="0.25"/>
  <cols>
    <col min="7" max="7" width="3" customWidth="1"/>
  </cols>
  <sheetData>
    <row r="1" spans="1:10" ht="15.75" x14ac:dyDescent="0.25">
      <c r="A1" s="1" t="s">
        <v>0</v>
      </c>
    </row>
    <row r="3" spans="1:10" x14ac:dyDescent="0.25">
      <c r="A3" s="31" t="s">
        <v>68</v>
      </c>
    </row>
    <row r="4" spans="1:10" x14ac:dyDescent="0.25">
      <c r="A4" s="16" t="s">
        <v>69</v>
      </c>
    </row>
    <row r="5" spans="1:10" x14ac:dyDescent="0.25">
      <c r="A5" s="15"/>
    </row>
    <row r="6" spans="1:10" x14ac:dyDescent="0.25">
      <c r="A6" s="5"/>
      <c r="B6" s="5"/>
      <c r="C6" s="5"/>
      <c r="D6" s="117" t="s">
        <v>21</v>
      </c>
      <c r="E6" s="117"/>
      <c r="F6" s="117"/>
      <c r="G6" s="5"/>
      <c r="H6" s="117" t="s">
        <v>22</v>
      </c>
      <c r="I6" s="117"/>
      <c r="J6" s="117"/>
    </row>
    <row r="7" spans="1:10" x14ac:dyDescent="0.25">
      <c r="A7" s="18"/>
      <c r="B7" s="18"/>
      <c r="C7" s="18"/>
      <c r="D7" s="118" t="s">
        <v>23</v>
      </c>
      <c r="E7" s="118"/>
      <c r="F7" s="118"/>
      <c r="G7" s="18"/>
      <c r="H7" s="118" t="s">
        <v>24</v>
      </c>
      <c r="I7" s="118"/>
      <c r="J7" s="118"/>
    </row>
    <row r="8" spans="1:10" x14ac:dyDescent="0.25">
      <c r="A8" s="18" t="s">
        <v>46</v>
      </c>
      <c r="B8" s="18"/>
      <c r="C8" s="18"/>
      <c r="D8" s="19">
        <v>2013</v>
      </c>
      <c r="E8" s="19">
        <v>2014</v>
      </c>
      <c r="F8" s="19">
        <v>2015</v>
      </c>
      <c r="G8" s="19"/>
      <c r="H8" s="19">
        <v>2013</v>
      </c>
      <c r="I8" s="19">
        <v>2014</v>
      </c>
      <c r="J8" s="19">
        <v>2015</v>
      </c>
    </row>
    <row r="9" spans="1:10" x14ac:dyDescent="0.25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</row>
    <row r="10" spans="1:10" x14ac:dyDescent="0.25">
      <c r="A10" s="8" t="s">
        <v>25</v>
      </c>
      <c r="B10" s="8"/>
      <c r="C10" s="8"/>
      <c r="D10" s="9">
        <v>104522.58100000001</v>
      </c>
      <c r="E10" s="9">
        <v>96527.129000000001</v>
      </c>
      <c r="F10" s="9">
        <v>85186.743000000002</v>
      </c>
      <c r="G10" s="8"/>
      <c r="H10" s="24">
        <v>0.99999999999999989</v>
      </c>
      <c r="I10" s="24">
        <v>1</v>
      </c>
      <c r="J10" s="24">
        <v>1</v>
      </c>
    </row>
    <row r="11" spans="1:10" x14ac:dyDescent="0.25">
      <c r="A11" s="7" t="s">
        <v>26</v>
      </c>
      <c r="B11" s="7"/>
      <c r="C11" s="7"/>
      <c r="D11" s="10">
        <v>41689.932000000001</v>
      </c>
      <c r="E11" s="10">
        <v>42832.194000000003</v>
      </c>
      <c r="F11" s="10">
        <v>30073.924999999999</v>
      </c>
      <c r="G11" s="7"/>
      <c r="H11" s="23">
        <v>0.39886052947735762</v>
      </c>
      <c r="I11" s="23">
        <v>0.44373218641984064</v>
      </c>
      <c r="J11" s="23">
        <v>0.35303527216670322</v>
      </c>
    </row>
    <row r="12" spans="1:10" x14ac:dyDescent="0.25">
      <c r="A12" s="8" t="s">
        <v>27</v>
      </c>
      <c r="B12" s="8"/>
      <c r="C12" s="8"/>
      <c r="D12" s="9">
        <v>62832.648999999998</v>
      </c>
      <c r="E12" s="9">
        <v>53694.934999999998</v>
      </c>
      <c r="F12" s="9">
        <v>55112.817999999999</v>
      </c>
      <c r="G12" s="8"/>
      <c r="H12" s="24">
        <v>0.60113947052264227</v>
      </c>
      <c r="I12" s="24">
        <v>0.55626781358015942</v>
      </c>
      <c r="J12" s="24">
        <v>0.64696472783329673</v>
      </c>
    </row>
    <row r="13" spans="1:10" x14ac:dyDescent="0.25">
      <c r="A13" s="7"/>
      <c r="B13" s="7"/>
      <c r="C13" s="7"/>
      <c r="D13" s="10"/>
      <c r="E13" s="10"/>
      <c r="F13" s="10"/>
      <c r="G13" s="7"/>
      <c r="H13" s="23"/>
      <c r="I13" s="23"/>
      <c r="J13" s="23"/>
    </row>
    <row r="14" spans="1:10" x14ac:dyDescent="0.25">
      <c r="A14" s="8" t="s">
        <v>28</v>
      </c>
      <c r="B14" s="20"/>
      <c r="C14" s="20"/>
      <c r="D14" s="21">
        <v>57668.012000000002</v>
      </c>
      <c r="E14" s="21">
        <v>52691.538999999997</v>
      </c>
      <c r="F14" s="21">
        <v>47379.228000000003</v>
      </c>
      <c r="G14" s="20"/>
      <c r="H14" s="24">
        <v>0.55172778406610534</v>
      </c>
      <c r="I14" s="24">
        <v>0.54587284990108842</v>
      </c>
      <c r="J14" s="24">
        <v>0.55618076629599511</v>
      </c>
    </row>
    <row r="15" spans="1:10" x14ac:dyDescent="0.25">
      <c r="A15" s="33" t="s">
        <v>29</v>
      </c>
      <c r="B15" s="33"/>
      <c r="C15" s="33"/>
      <c r="D15" s="34">
        <v>37335.953000000001</v>
      </c>
      <c r="E15" s="34">
        <v>35895.406000000003</v>
      </c>
      <c r="F15" s="34">
        <v>30857.945</v>
      </c>
      <c r="G15" s="33"/>
      <c r="H15" s="23">
        <v>0.35720465991937189</v>
      </c>
      <c r="I15" s="23">
        <v>0.37186857593164302</v>
      </c>
      <c r="J15" s="23">
        <v>0.36223881690135751</v>
      </c>
    </row>
    <row r="16" spans="1:10" x14ac:dyDescent="0.25">
      <c r="A16" s="20" t="s">
        <v>30</v>
      </c>
      <c r="B16" s="20"/>
      <c r="C16" s="20"/>
      <c r="D16" s="40">
        <v>60.902000000000001</v>
      </c>
      <c r="E16" s="21">
        <v>3558.7289999999998</v>
      </c>
      <c r="F16" s="21">
        <v>1492.4849999999999</v>
      </c>
      <c r="G16" s="20"/>
      <c r="H16" s="41">
        <v>5.8266835182724773E-4</v>
      </c>
      <c r="I16" s="22">
        <v>3.686765613841058E-2</v>
      </c>
      <c r="J16" s="41">
        <v>1.7520155689013724E-2</v>
      </c>
    </row>
    <row r="17" spans="1:10" x14ac:dyDescent="0.25">
      <c r="A17" s="33" t="s">
        <v>31</v>
      </c>
      <c r="B17" s="33"/>
      <c r="C17" s="33"/>
      <c r="D17" s="43">
        <v>3898.2020000000002</v>
      </c>
      <c r="E17" s="43" t="s">
        <v>32</v>
      </c>
      <c r="F17" s="43" t="s">
        <v>32</v>
      </c>
      <c r="G17" s="33"/>
      <c r="H17" s="44">
        <v>3.7295309422181219E-2</v>
      </c>
      <c r="I17" s="44" t="s">
        <v>32</v>
      </c>
      <c r="J17" s="44" t="s">
        <v>32</v>
      </c>
    </row>
    <row r="18" spans="1:10" x14ac:dyDescent="0.25">
      <c r="A18" s="13" t="s">
        <v>33</v>
      </c>
      <c r="B18" s="13"/>
      <c r="C18" s="13"/>
      <c r="D18" s="46">
        <v>5559.5119999999997</v>
      </c>
      <c r="E18" s="14">
        <v>4381.4549999999999</v>
      </c>
      <c r="F18" s="46">
        <v>5457.085</v>
      </c>
      <c r="G18" s="13"/>
      <c r="H18" s="36">
        <v>5.318957824051436E-2</v>
      </c>
      <c r="I18" s="30">
        <v>4.5390918028857981E-2</v>
      </c>
      <c r="J18" s="36">
        <v>6.406026111363361E-2</v>
      </c>
    </row>
    <row r="20" spans="1:10" x14ac:dyDescent="0.25">
      <c r="A20" s="31" t="s">
        <v>70</v>
      </c>
    </row>
    <row r="21" spans="1:10" x14ac:dyDescent="0.25">
      <c r="A21" s="16" t="s">
        <v>71</v>
      </c>
    </row>
  </sheetData>
  <mergeCells count="4">
    <mergeCell ref="D6:F6"/>
    <mergeCell ref="H6:J6"/>
    <mergeCell ref="D7:F7"/>
    <mergeCell ref="H7:J7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A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T37</vt:lpstr>
      <vt:lpstr>Aðilar </vt:lpstr>
      <vt:lpstr>Helstu stærðir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snorri.da</dc:creator>
  <cp:lastModifiedBy>anna.si</cp:lastModifiedBy>
  <cp:lastPrinted>2016-05-03T15:45:33Z</cp:lastPrinted>
  <dcterms:created xsi:type="dcterms:W3CDTF">2016-04-27T15:03:00Z</dcterms:created>
  <dcterms:modified xsi:type="dcterms:W3CDTF">2016-05-03T16:14:35Z</dcterms:modified>
</cp:coreProperties>
</file>